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"/>
    </mc:Choice>
  </mc:AlternateContent>
  <xr:revisionPtr revIDLastSave="0" documentId="13_ncr:1_{AD775C65-C932-4794-9E14-9AEE13DB1F12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Inflación" sheetId="73" r:id="rId1"/>
    <sheet name="9. Contenido Nacional" sheetId="62" state="hidden" r:id="rId2"/>
    <sheet name="Bienestar_ITLP" sheetId="67" state="hidden" r:id="rId3"/>
  </sheets>
  <definedNames>
    <definedName name="_xlnm._FilterDatabase" localSheetId="0" hidden="1">Inflación!$A$4:$WVB$4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5" i="73" l="1"/>
  <c r="E775" i="73"/>
  <c r="G773" i="73"/>
  <c r="E773" i="73"/>
  <c r="E771" i="73"/>
  <c r="G771" i="73" s="1"/>
  <c r="F770" i="73" l="1"/>
  <c r="G770" i="73" s="1"/>
  <c r="G768" i="73" l="1"/>
  <c r="G767" i="73"/>
  <c r="G766" i="73"/>
  <c r="G765" i="73"/>
  <c r="G764" i="73"/>
  <c r="G763" i="73"/>
  <c r="G762" i="73"/>
  <c r="G761" i="73"/>
  <c r="G760" i="73"/>
  <c r="G769" i="73"/>
  <c r="E769" i="73"/>
  <c r="E764" i="73" l="1"/>
  <c r="E765" i="73" l="1"/>
  <c r="F764" i="73" l="1"/>
  <c r="E763" i="73" l="1"/>
  <c r="E758" i="73" l="1"/>
  <c r="E761" i="73" l="1"/>
  <c r="E759" i="73" l="1"/>
  <c r="G759" i="73"/>
  <c r="E757" i="73" l="1"/>
  <c r="G757" i="73" l="1"/>
  <c r="F758" i="73"/>
  <c r="G758" i="73" s="1"/>
  <c r="E756" i="73"/>
  <c r="E755" i="73" l="1"/>
  <c r="G755" i="73" l="1"/>
  <c r="F756" i="73"/>
  <c r="G756" i="73" s="1"/>
  <c r="E754" i="73"/>
  <c r="E752" i="73" l="1"/>
  <c r="E753" i="73"/>
  <c r="F754" i="73" s="1"/>
  <c r="G754" i="73" s="1"/>
  <c r="G753" i="73" l="1"/>
  <c r="E751" i="73" l="1"/>
  <c r="F752" i="73" s="1"/>
  <c r="G752" i="73" s="1"/>
  <c r="G751" i="73"/>
  <c r="E749" i="73"/>
  <c r="F750" i="73" s="1"/>
  <c r="G750" i="73" s="1"/>
  <c r="G749" i="73"/>
  <c r="G740" i="73"/>
  <c r="G745" i="73"/>
  <c r="G746" i="73"/>
  <c r="G748" i="73"/>
  <c r="G731" i="73"/>
  <c r="G732" i="73"/>
  <c r="G733" i="73"/>
  <c r="G734" i="73"/>
  <c r="G735" i="73"/>
  <c r="G736" i="73"/>
  <c r="G737" i="73"/>
  <c r="G738" i="73"/>
  <c r="G739" i="73"/>
  <c r="G730" i="73"/>
  <c r="E747" i="73"/>
  <c r="G747" i="73" s="1"/>
  <c r="E744" i="73"/>
  <c r="E742" i="73"/>
  <c r="E743" i="73"/>
  <c r="G743" i="73" s="1"/>
  <c r="E741" i="73"/>
  <c r="G741" i="73" s="1"/>
  <c r="E729" i="73"/>
  <c r="G729" i="73" s="1"/>
  <c r="E687" i="73"/>
  <c r="G687" i="73"/>
  <c r="E104" i="62"/>
  <c r="F104" i="62"/>
  <c r="E103" i="62"/>
  <c r="E102" i="62"/>
  <c r="G102" i="62" s="1"/>
  <c r="E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E99" i="62"/>
  <c r="E98" i="62"/>
  <c r="G98" i="62" s="1"/>
  <c r="E97" i="62"/>
  <c r="F97" i="62" s="1"/>
  <c r="E96" i="62"/>
  <c r="F96" i="62"/>
  <c r="E95" i="62"/>
  <c r="G96" i="62"/>
  <c r="E94" i="62"/>
  <c r="G95" i="62" s="1"/>
  <c r="E93" i="62"/>
  <c r="F93" i="62" s="1"/>
  <c r="E92" i="62"/>
  <c r="F92" i="62"/>
  <c r="E91" i="62"/>
  <c r="E90" i="62"/>
  <c r="F90" i="62"/>
  <c r="E89" i="62"/>
  <c r="F89" i="62" s="1"/>
  <c r="G90" i="62"/>
  <c r="E88" i="62"/>
  <c r="E87" i="62"/>
  <c r="E86" i="62"/>
  <c r="F86" i="62"/>
  <c r="E85" i="62"/>
  <c r="G85" i="62" s="1"/>
  <c r="E84" i="62"/>
  <c r="F84" i="62" s="1"/>
  <c r="E83" i="62"/>
  <c r="E82" i="62"/>
  <c r="E81" i="62"/>
  <c r="F81" i="62"/>
  <c r="E80" i="62"/>
  <c r="E79" i="62"/>
  <c r="G80" i="62" s="1"/>
  <c r="E78" i="62"/>
  <c r="G79" i="62"/>
  <c r="E77" i="62"/>
  <c r="F77" i="62" s="1"/>
  <c r="E76" i="62"/>
  <c r="E75" i="62"/>
  <c r="F75" i="62"/>
  <c r="E74" i="62"/>
  <c r="G74" i="62" s="1"/>
  <c r="E73" i="62"/>
  <c r="G73" i="62" s="1"/>
  <c r="E72" i="62"/>
  <c r="E71" i="62"/>
  <c r="F71" i="62"/>
  <c r="E70" i="62"/>
  <c r="E69" i="62"/>
  <c r="F69" i="62" s="1"/>
  <c r="E68" i="62"/>
  <c r="G68" i="62" s="1"/>
  <c r="E67" i="62"/>
  <c r="G67" i="62"/>
  <c r="E66" i="62"/>
  <c r="E65" i="62"/>
  <c r="F65" i="62"/>
  <c r="E64" i="62"/>
  <c r="E63" i="62"/>
  <c r="F63" i="62"/>
  <c r="E62" i="62"/>
  <c r="F62" i="62"/>
  <c r="E61" i="62"/>
  <c r="F61" i="62" s="1"/>
  <c r="E60" i="62"/>
  <c r="E59" i="62"/>
  <c r="F59" i="62"/>
  <c r="E58" i="62"/>
  <c r="G58" i="62" s="1"/>
  <c r="E57" i="62"/>
  <c r="G57" i="62"/>
  <c r="E56" i="62"/>
  <c r="E55" i="62"/>
  <c r="F55" i="62"/>
  <c r="E54" i="62"/>
  <c r="E53" i="62"/>
  <c r="G54" i="62" s="1"/>
  <c r="E52" i="62"/>
  <c r="G52" i="62" s="1"/>
  <c r="E51" i="62"/>
  <c r="F51" i="62"/>
  <c r="E50" i="62"/>
  <c r="E49" i="62"/>
  <c r="G49" i="62" s="1"/>
  <c r="E48" i="62"/>
  <c r="G48" i="62"/>
  <c r="E47" i="62"/>
  <c r="F47" i="62" s="1"/>
  <c r="E46" i="62"/>
  <c r="E45" i="62"/>
  <c r="E44" i="62"/>
  <c r="G45" i="62" s="1"/>
  <c r="E43" i="62"/>
  <c r="G43" i="62" s="1"/>
  <c r="E42" i="62"/>
  <c r="F42" i="62" s="1"/>
  <c r="E41" i="62"/>
  <c r="G42" i="62"/>
  <c r="E40" i="62"/>
  <c r="E39" i="62"/>
  <c r="F39" i="62" s="1"/>
  <c r="E38" i="62"/>
  <c r="F38" i="62" s="1"/>
  <c r="E37" i="62"/>
  <c r="F37" i="62"/>
  <c r="E36" i="62"/>
  <c r="F36" i="62"/>
  <c r="E35" i="62"/>
  <c r="F35" i="62" s="1"/>
  <c r="E34" i="62"/>
  <c r="F34" i="62"/>
  <c r="E33" i="62"/>
  <c r="F33" i="62" s="1"/>
  <c r="E32" i="62"/>
  <c r="F32" i="62"/>
  <c r="E31" i="62"/>
  <c r="E30" i="62"/>
  <c r="G30" i="62" s="1"/>
  <c r="E29" i="62"/>
  <c r="F29" i="62" s="1"/>
  <c r="E28" i="62"/>
  <c r="F28" i="62"/>
  <c r="E27" i="62"/>
  <c r="E26" i="62"/>
  <c r="F26" i="62"/>
  <c r="E25" i="62"/>
  <c r="F25" i="62"/>
  <c r="E24" i="62"/>
  <c r="E23" i="62"/>
  <c r="F23" i="62"/>
  <c r="E22" i="62"/>
  <c r="F22" i="62"/>
  <c r="E21" i="62"/>
  <c r="F21" i="62" s="1"/>
  <c r="E20" i="62"/>
  <c r="F20" i="62" s="1"/>
  <c r="E19" i="62"/>
  <c r="E18" i="62"/>
  <c r="G18" i="62" s="1"/>
  <c r="F18" i="62"/>
  <c r="E17" i="62"/>
  <c r="G17" i="62" s="1"/>
  <c r="E16" i="62"/>
  <c r="G16" i="62" s="1"/>
  <c r="F16" i="62"/>
  <c r="E15" i="62"/>
  <c r="E14" i="62"/>
  <c r="E13" i="62"/>
  <c r="G13" i="62" s="1"/>
  <c r="F13" i="62"/>
  <c r="E12" i="62"/>
  <c r="F12" i="62" s="1"/>
  <c r="E11" i="62"/>
  <c r="G11" i="62" s="1"/>
  <c r="E10" i="62"/>
  <c r="F10" i="62" s="1"/>
  <c r="E9" i="62"/>
  <c r="F9" i="62"/>
  <c r="F41" i="62"/>
  <c r="G62" i="62"/>
  <c r="F45" i="62"/>
  <c r="F87" i="62"/>
  <c r="F70" i="62"/>
  <c r="F66" i="62"/>
  <c r="F60" i="62"/>
  <c r="F24" i="62"/>
  <c r="F11" i="62"/>
  <c r="F67" i="62"/>
  <c r="F80" i="62"/>
  <c r="F91" i="62"/>
  <c r="G100" i="62"/>
  <c r="F79" i="62"/>
  <c r="F100" i="62"/>
  <c r="G24" i="62"/>
  <c r="G77" i="62"/>
  <c r="G25" i="62"/>
  <c r="F31" i="62"/>
  <c r="F103" i="62"/>
  <c r="G61" i="62"/>
  <c r="F101" i="62"/>
  <c r="F76" i="62"/>
  <c r="F19" i="62"/>
  <c r="G12" i="62"/>
  <c r="G91" i="62"/>
  <c r="G81" i="62"/>
  <c r="G76" i="62"/>
  <c r="G78" i="62"/>
  <c r="G86" i="62"/>
  <c r="F48" i="62"/>
  <c r="F54" i="62"/>
  <c r="G92" i="62"/>
  <c r="G28" i="62"/>
  <c r="G46" i="62"/>
  <c r="G56" i="62"/>
  <c r="G64" i="62"/>
  <c r="G72" i="62"/>
  <c r="G83" i="62"/>
  <c r="G35" i="62"/>
  <c r="G55" i="62"/>
  <c r="G51" i="62"/>
  <c r="G14" i="62"/>
  <c r="G87" i="62"/>
  <c r="G23" i="62"/>
  <c r="G59" i="62"/>
  <c r="F78" i="62"/>
  <c r="G101" i="62"/>
  <c r="G66" i="62"/>
  <c r="G27" i="62"/>
  <c r="F58" i="62"/>
  <c r="G65" i="62"/>
  <c r="G82" i="62"/>
  <c r="G88" i="62"/>
  <c r="G89" i="62"/>
  <c r="F72" i="62"/>
  <c r="G41" i="62"/>
  <c r="G47" i="62"/>
  <c r="G53" i="62"/>
  <c r="F95" i="62"/>
  <c r="G10" i="62"/>
  <c r="G104" i="62"/>
  <c r="F46" i="62"/>
  <c r="G71" i="62"/>
  <c r="G26" i="62"/>
  <c r="F27" i="62"/>
  <c r="G60" i="62"/>
  <c r="G37" i="62"/>
  <c r="F50" i="62"/>
  <c r="G70" i="62"/>
  <c r="G32" i="62"/>
  <c r="F14" i="62"/>
  <c r="F40" i="62"/>
  <c r="F73" i="62"/>
  <c r="F82" i="62"/>
  <c r="F15" i="62"/>
  <c r="G15" i="62"/>
  <c r="F56" i="62"/>
  <c r="G34" i="62"/>
  <c r="F57" i="62"/>
  <c r="F64" i="62"/>
  <c r="F99" i="62"/>
  <c r="G33" i="62"/>
  <c r="G31" i="62"/>
  <c r="F88" i="62"/>
  <c r="G63" i="62"/>
  <c r="F83" i="62"/>
  <c r="F68" i="62" l="1"/>
  <c r="G36" i="62"/>
  <c r="G44" i="62"/>
  <c r="F49" i="62"/>
  <c r="F17" i="62"/>
  <c r="G21" i="62"/>
  <c r="F30" i="62"/>
  <c r="G39" i="62"/>
  <c r="F44" i="62"/>
  <c r="F53" i="62"/>
  <c r="F74" i="62"/>
  <c r="F85" i="62"/>
  <c r="F94" i="62"/>
  <c r="F98" i="62"/>
  <c r="G22" i="62"/>
  <c r="G50" i="62"/>
  <c r="G99" i="62"/>
  <c r="G29" i="62"/>
  <c r="F43" i="62"/>
  <c r="F744" i="73"/>
  <c r="G744" i="73" s="1"/>
  <c r="G103" i="62"/>
  <c r="G20" i="62"/>
  <c r="G75" i="62"/>
  <c r="G40" i="62"/>
  <c r="G97" i="62"/>
  <c r="G69" i="62"/>
  <c r="G19" i="62"/>
  <c r="F742" i="73"/>
  <c r="G742" i="73" s="1"/>
  <c r="G84" i="62"/>
  <c r="F102" i="62"/>
  <c r="G38" i="62"/>
  <c r="G94" i="62"/>
  <c r="F52" i="62"/>
  <c r="G93" i="62"/>
</calcChain>
</file>

<file path=xl/sharedStrings.xml><?xml version="1.0" encoding="utf-8"?>
<sst xmlns="http://schemas.openxmlformats.org/spreadsheetml/2006/main" count="187" uniqueCount="152">
  <si>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</si>
  <si>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</si>
  <si>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</si>
  <si>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</si>
  <si>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</si>
  <si>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</si>
  <si>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</si>
  <si>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</si>
  <si>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</si>
  <si>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</si>
  <si>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</si>
  <si>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</si>
  <si>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</si>
  <si>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</si>
  <si>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</si>
  <si>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</si>
  <si>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</si>
  <si>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</si>
  <si>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</si>
  <si>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</si>
  <si>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</si>
  <si>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</si>
  <si>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</si>
  <si>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</si>
  <si>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</si>
  <si>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</si>
  <si>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</si>
  <si>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</si>
  <si>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</si>
  <si>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</si>
  <si>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</si>
  <si>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</si>
  <si>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</si>
  <si>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</si>
  <si>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</si>
  <si>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</si>
  <si>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</si>
  <si>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</si>
  <si>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</si>
  <si>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</si>
  <si>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</si>
  <si>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</si>
  <si>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</si>
  <si>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</si>
  <si>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</si>
  <si>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</si>
  <si>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</si>
  <si>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</si>
  <si>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</si>
  <si>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</si>
  <si>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</si>
  <si>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</si>
  <si>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</si>
  <si>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</si>
  <si>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</si>
  <si>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</si>
  <si>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</si>
  <si>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</si>
  <si>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</si>
  <si>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</si>
  <si>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</si>
  <si>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</si>
  <si>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</si>
  <si>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</si>
  <si>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</si>
  <si>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</si>
  <si>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</si>
  <si>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</si>
  <si>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</si>
  <si>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</si>
  <si>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</si>
  <si>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</si>
  <si>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</si>
  <si>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</si>
  <si>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</si>
  <si>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</si>
  <si>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</si>
  <si>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</si>
  <si>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</si>
  <si>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</si>
  <si>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</si>
  <si>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</si>
  <si>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</si>
  <si>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</si>
  <si>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</si>
  <si>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</si>
  <si>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</si>
  <si>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</si>
  <si>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</si>
  <si>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</si>
  <si>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</si>
  <si>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</si>
  <si>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Quincena</t>
  </si>
  <si>
    <t>Color</t>
  </si>
  <si>
    <t>Año/Trimestre</t>
  </si>
  <si>
    <t xml:space="preserve">Mes 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</si>
  <si>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</si>
  <si>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</si>
  <si>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</si>
  <si>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</si>
  <si>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</si>
  <si>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</si>
  <si>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</si>
  <si>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</si>
  <si>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</si>
  <si>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</si>
  <si>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</si>
  <si>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</si>
  <si>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</si>
  <si>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</si>
  <si>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</si>
  <si>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</si>
  <si>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</si>
  <si>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</si>
  <si>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</si>
  <si>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</si>
  <si>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</si>
  <si>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</si>
  <si>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</si>
  <si>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</si>
  <si>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</si>
  <si>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</si>
  <si>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</si>
  <si>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</si>
  <si>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</si>
  <si>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</si>
  <si>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</si>
  <si>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</si>
  <si>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</si>
  <si>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</si>
  <si>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</si>
  <si>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Tasa Anual (Quincenal)  (Indicador 1a Quincena)</t>
  </si>
  <si>
    <t>INPC (quincenal)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</si>
  <si>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</si>
  <si>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</si>
  <si>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</si>
  <si>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</si>
  <si>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</si>
  <si>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</si>
  <si>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</si>
  <si>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INFLACIÓN</t>
  </si>
  <si>
    <t>SEMÁFORO:</t>
  </si>
  <si>
    <t xml:space="preserve">VERDE: </t>
  </si>
  <si>
    <t xml:space="preserve">AMARILLO: </t>
  </si>
  <si>
    <t xml:space="preserve">ROJO:  </t>
  </si>
  <si>
    <t>Indicador: tasa de inflación</t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</si>
  <si>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Quincenal</t>
    </r>
  </si>
  <si>
    <t>Promedio Quincenal   (Indicador 2a Quincena)</t>
  </si>
  <si>
    <t xml:space="preserve"> </t>
  </si>
  <si>
    <t>Tasa mayor o igual a 2.5% y menor o igual a 3.5%</t>
  </si>
  <si>
    <t>Mayor igual a 2.0% y menor a 2.5% o mayor a 3.5% y menor o igual a 4.0%</t>
  </si>
  <si>
    <t>Menor a 2.0% o mayor a 4.0%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</si>
</sst>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0.000%"/>
    <numFmt numFmtId="170" formatCode="&quot;$&quot;#,##0.00\ ;\(&quot;$&quot;#,##0.00\)"/>
    <numFmt numFmtId="171" formatCode="&quot;$&quot;#,##0\ ;\(&quot;$&quot;#,##0\)"/>
    <numFmt numFmtId="172" formatCode="_-* #,##0.00\ &quot;€&quot;_-;\-* #,##0.00\ &quot;€&quot;_-;_-* &quot;-&quot;??\ &quot;€&quot;_-;_-@_-"/>
    <numFmt numFmtId="173" formatCode="0.0"/>
    <numFmt numFmtId="174" formatCode="0.000"/>
    <numFmt numFmtId="175" formatCode="0.00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93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1" fillId="0" borderId="0" applyNumberFormat="0" applyFill="0" applyBorder="0" applyAlignment="0" applyProtection="0"/>
  </cellStyleXfs>
  <cellXfs count="87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3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6" fillId="2" borderId="0" xfId="434" applyFont="1" applyFill="1" applyAlignment="1"/>
    <xf numFmtId="0" fontId="65" fillId="62" borderId="0" xfId="434" applyFont="1" applyFill="1" applyAlignment="1">
      <alignment horizontal="center" vertical="center"/>
    </xf>
    <xf numFmtId="0" fontId="65" fillId="2" borderId="0" xfId="434" applyFont="1" applyFill="1" applyAlignment="1"/>
    <xf numFmtId="0" fontId="65" fillId="6" borderId="0" xfId="434" applyFont="1" applyFill="1" applyAlignment="1">
      <alignment horizontal="center" vertical="center"/>
    </xf>
    <xf numFmtId="0" fontId="65" fillId="61" borderId="0" xfId="434" applyFont="1" applyFill="1" applyAlignment="1">
      <alignment horizontal="center" vertical="center"/>
    </xf>
    <xf numFmtId="0" fontId="60" fillId="0" borderId="0" xfId="0" applyFont="1"/>
    <xf numFmtId="0" fontId="60" fillId="2" borderId="0" xfId="0" applyFont="1" applyFill="1" applyBorder="1"/>
    <xf numFmtId="0" fontId="69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1" fontId="60" fillId="0" borderId="20" xfId="0" applyNumberFormat="1" applyFont="1" applyBorder="1"/>
    <xf numFmtId="0" fontId="60" fillId="0" borderId="0" xfId="0" applyFont="1" applyFill="1"/>
    <xf numFmtId="0" fontId="60" fillId="2" borderId="0" xfId="0" applyFont="1" applyFill="1" applyAlignment="1"/>
    <xf numFmtId="0" fontId="69" fillId="2" borderId="26" xfId="0" applyFont="1" applyFill="1" applyBorder="1" applyAlignment="1">
      <alignment vertical="center"/>
    </xf>
    <xf numFmtId="0" fontId="69" fillId="2" borderId="0" xfId="0" applyFont="1" applyFill="1" applyBorder="1" applyAlignment="1">
      <alignment vertical="center"/>
    </xf>
    <xf numFmtId="0" fontId="69" fillId="2" borderId="0" xfId="0" applyFont="1" applyFill="1" applyBorder="1" applyAlignment="1">
      <alignment horizontal="center" vertical="center" wrapText="1"/>
    </xf>
    <xf numFmtId="1" fontId="70" fillId="0" borderId="22" xfId="0" applyNumberFormat="1" applyFont="1" applyFill="1" applyBorder="1" applyAlignment="1">
      <alignment horizontal="right" vertical="center" wrapText="1"/>
    </xf>
    <xf numFmtId="0" fontId="70" fillId="0" borderId="22" xfId="0" applyFont="1" applyFill="1" applyBorder="1" applyAlignment="1">
      <alignment horizontal="right" vertical="center" wrapText="1"/>
    </xf>
    <xf numFmtId="0" fontId="70" fillId="0" borderId="20" xfId="0" applyFont="1" applyFill="1" applyBorder="1" applyAlignment="1">
      <alignment horizontal="right" vertical="center" wrapText="1"/>
    </xf>
    <xf numFmtId="1" fontId="70" fillId="0" borderId="20" xfId="0" applyNumberFormat="1" applyFont="1" applyFill="1" applyBorder="1" applyAlignment="1">
      <alignment horizontal="right" vertical="center" wrapText="1"/>
    </xf>
    <xf numFmtId="10" fontId="60" fillId="0" borderId="20" xfId="120" applyNumberFormat="1" applyFont="1" applyFill="1" applyBorder="1"/>
    <xf numFmtId="165" fontId="65" fillId="2" borderId="0" xfId="433" applyFont="1" applyFill="1" applyBorder="1"/>
    <xf numFmtId="10" fontId="65" fillId="2" borderId="0" xfId="1" applyNumberFormat="1" applyFont="1" applyFill="1" applyBorder="1"/>
    <xf numFmtId="1" fontId="70" fillId="0" borderId="20" xfId="0" quotePrefix="1" applyNumberFormat="1" applyFont="1" applyFill="1" applyBorder="1" applyAlignment="1">
      <alignment horizontal="right" vertical="center" wrapText="1"/>
    </xf>
    <xf numFmtId="10" fontId="60" fillId="2" borderId="0" xfId="1" applyNumberFormat="1" applyFont="1" applyFill="1" applyBorder="1"/>
    <xf numFmtId="10" fontId="60" fillId="2" borderId="0" xfId="0" applyNumberFormat="1" applyFont="1" applyFill="1" applyBorder="1"/>
    <xf numFmtId="174" fontId="60" fillId="0" borderId="20" xfId="120" applyNumberFormat="1" applyFont="1" applyFill="1" applyBorder="1"/>
    <xf numFmtId="169" fontId="60" fillId="2" borderId="0" xfId="0" applyNumberFormat="1" applyFont="1" applyFill="1" applyBorder="1"/>
    <xf numFmtId="0" fontId="68" fillId="2" borderId="0" xfId="0" applyFont="1" applyFill="1" applyAlignment="1"/>
    <xf numFmtId="2" fontId="60" fillId="2" borderId="0" xfId="0" applyNumberFormat="1" applyFont="1" applyFill="1"/>
    <xf numFmtId="174" fontId="70" fillId="0" borderId="20" xfId="0" applyNumberFormat="1" applyFont="1" applyFill="1" applyBorder="1" applyAlignment="1">
      <alignment horizontal="right" vertical="center" wrapText="1"/>
    </xf>
    <xf numFmtId="175" fontId="70" fillId="0" borderId="20" xfId="0" quotePrefix="1" applyNumberFormat="1" applyFont="1" applyFill="1" applyBorder="1" applyAlignment="1">
      <alignment horizontal="right" vertical="center" wrapText="1"/>
    </xf>
    <xf numFmtId="10" fontId="60" fillId="2" borderId="0" xfId="1" applyNumberFormat="1" applyFont="1" applyFill="1"/>
    <xf numFmtId="10" fontId="69" fillId="57" borderId="21" xfId="1" applyNumberFormat="1" applyFont="1" applyFill="1" applyBorder="1" applyAlignment="1">
      <alignment horizontal="center" vertical="center" wrapText="1"/>
    </xf>
    <xf numFmtId="10" fontId="60" fillId="0" borderId="20" xfId="1" applyNumberFormat="1" applyFont="1" applyFill="1" applyBorder="1"/>
    <xf numFmtId="10" fontId="60" fillId="2" borderId="20" xfId="1" applyNumberFormat="1" applyFont="1" applyFill="1" applyBorder="1"/>
    <xf numFmtId="10" fontId="70" fillId="0" borderId="20" xfId="1" quotePrefix="1" applyNumberFormat="1" applyFont="1" applyFill="1" applyBorder="1" applyAlignment="1">
      <alignment horizontal="right" vertical="center" wrapText="1"/>
    </xf>
    <xf numFmtId="10" fontId="51" fillId="0" borderId="20" xfId="1" applyNumberFormat="1" applyFont="1" applyFill="1" applyBorder="1"/>
    <xf numFmtId="0" fontId="70" fillId="0" borderId="20" xfId="0" quotePrefix="1" applyFont="1" applyFill="1" applyBorder="1" applyAlignment="1">
      <alignment horizontal="right" vertical="center" wrapText="1"/>
    </xf>
    <xf numFmtId="10" fontId="51" fillId="0" borderId="20" xfId="120" applyNumberFormat="1" applyFont="1" applyFill="1" applyBorder="1"/>
    <xf numFmtId="10" fontId="71" fillId="0" borderId="20" xfId="120" applyNumberFormat="1" applyFont="1" applyFill="1" applyBorder="1"/>
    <xf numFmtId="10" fontId="72" fillId="0" borderId="20" xfId="1" applyNumberFormat="1" applyFont="1" applyFill="1" applyBorder="1"/>
    <xf numFmtId="10" fontId="65" fillId="0" borderId="20" xfId="1" applyNumberFormat="1" applyFont="1" applyFill="1" applyBorder="1"/>
    <xf numFmtId="174" fontId="70" fillId="0" borderId="20" xfId="0" quotePrefix="1" applyNumberFormat="1" applyFont="1" applyFill="1" applyBorder="1" applyAlignment="1">
      <alignment horizontal="right" vertical="center"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93">
    <cellStyle name="=C:\WINNT\SYSTEM32\COMMAND.COM 2" xfId="5" xr:uid="{00000000-0005-0000-0000-000000000000}"/>
    <cellStyle name="20% - Accent1" xfId="446" xr:uid="{00000000-0005-0000-0000-000001000000}"/>
    <cellStyle name="20% - Accent2" xfId="450" xr:uid="{00000000-0005-0000-0000-000002000000}"/>
    <cellStyle name="20% - Accent3" xfId="454" xr:uid="{00000000-0005-0000-0000-000003000000}"/>
    <cellStyle name="20% - Accent4" xfId="458" xr:uid="{00000000-0005-0000-0000-000004000000}"/>
    <cellStyle name="20% - Accent5" xfId="462" xr:uid="{00000000-0005-0000-0000-000005000000}"/>
    <cellStyle name="20% - Accent6" xfId="466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7" xr:uid="{00000000-0005-0000-0000-00003D000000}"/>
    <cellStyle name="40% - Accent2" xfId="451" xr:uid="{00000000-0005-0000-0000-00003E000000}"/>
    <cellStyle name="40% - Accent3" xfId="455" xr:uid="{00000000-0005-0000-0000-00003F000000}"/>
    <cellStyle name="40% - Accent4" xfId="459" xr:uid="{00000000-0005-0000-0000-000040000000}"/>
    <cellStyle name="40% - Accent5" xfId="463" xr:uid="{00000000-0005-0000-0000-000041000000}"/>
    <cellStyle name="40% - Accent6" xfId="467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8" xr:uid="{00000000-0005-0000-0000-000079000000}"/>
    <cellStyle name="60% - Accent2" xfId="452" xr:uid="{00000000-0005-0000-0000-00007A000000}"/>
    <cellStyle name="60% - Accent3" xfId="456" xr:uid="{00000000-0005-0000-0000-00007B000000}"/>
    <cellStyle name="60% - Accent4" xfId="460" xr:uid="{00000000-0005-0000-0000-00007C000000}"/>
    <cellStyle name="60% - Accent5" xfId="464" xr:uid="{00000000-0005-0000-0000-00007D000000}"/>
    <cellStyle name="60% - Accent6" xfId="468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5" xr:uid="{00000000-0005-0000-0000-00009D000000}"/>
    <cellStyle name="Accent2" xfId="449" xr:uid="{00000000-0005-0000-0000-00009E000000}"/>
    <cellStyle name="Accent3" xfId="453" xr:uid="{00000000-0005-0000-0000-00009F000000}"/>
    <cellStyle name="Accent4" xfId="457" xr:uid="{00000000-0005-0000-0000-0000A0000000}"/>
    <cellStyle name="Accent5" xfId="461" xr:uid="{00000000-0005-0000-0000-0000A1000000}"/>
    <cellStyle name="Accent6" xfId="465" xr:uid="{00000000-0005-0000-0000-0000A2000000}"/>
    <cellStyle name="Bad" xfId="441" xr:uid="{00000000-0005-0000-0000-0000A3000000}"/>
    <cellStyle name="Buena 2" xfId="63" xr:uid="{00000000-0005-0000-0000-0000A5000000}"/>
    <cellStyle name="Buena 2 2" xfId="64" xr:uid="{00000000-0005-0000-0000-0000A6000000}"/>
    <cellStyle name="Buena 2 3" xfId="235" xr:uid="{00000000-0005-0000-0000-0000A7000000}"/>
    <cellStyle name="Buena 3" xfId="234" xr:uid="{00000000-0005-0000-0000-0000A8000000}"/>
    <cellStyle name="Cabecera 1" xfId="135" xr:uid="{00000000-0005-0000-0000-0000A9000000}"/>
    <cellStyle name="Cabecera 2" xfId="136" xr:uid="{00000000-0005-0000-0000-0000AA000000}"/>
    <cellStyle name="Calculation" xfId="443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33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4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2" builtinId="9" hidden="1"/>
    <cellStyle name="Followed Hyperlink" xfId="480" builtinId="9" hidden="1"/>
    <cellStyle name="Followed Hyperlink" xfId="481" builtinId="9" hidden="1"/>
    <cellStyle name="Followed Hyperlink" xfId="471" builtinId="9" hidden="1"/>
    <cellStyle name="Followed Hyperlink" xfId="470" builtinId="9" hidden="1"/>
    <cellStyle name="Followed Hyperlink" xfId="479" builtinId="9" hidden="1"/>
    <cellStyle name="Followed Hyperlink" xfId="492" builtinId="9" hidden="1"/>
    <cellStyle name="Followed Hyperlink" xfId="472" builtinId="9" hidden="1"/>
    <cellStyle name="Followed Hyperlink" xfId="478" builtinId="9" hidden="1"/>
    <cellStyle name="Followed Hyperlink" xfId="469" builtinId="9" hidden="1"/>
    <cellStyle name="Good" xfId="16" builtinId="26" customBuiltin="1"/>
    <cellStyle name="Heading 1" xfId="151" builtinId="16" customBuiltin="1"/>
    <cellStyle name="Heading 2" xfId="439" xr:uid="{00000000-0005-0000-0000-0000ED000000}"/>
    <cellStyle name="Heading 3" xfId="440" xr:uid="{00000000-0005-0000-0000-0000EE000000}"/>
    <cellStyle name="Heading 4" xfId="17" builtinId="19" customBuiltin="1"/>
    <cellStyle name="Incorrecto 2" xfId="87" xr:uid="{00000000-0005-0000-0000-000004010000}"/>
    <cellStyle name="Incorrecto 2 2" xfId="88" xr:uid="{00000000-0005-0000-0000-000005010000}"/>
    <cellStyle name="Incorrecto 2 3" xfId="220" xr:uid="{00000000-0005-0000-0000-000006010000}"/>
    <cellStyle name="Incorrecto 3" xfId="219" xr:uid="{00000000-0005-0000-0000-000007010000}"/>
    <cellStyle name="Input" xfId="18" builtinId="20" customBuiltin="1"/>
    <cellStyle name="Linked Cell" xfId="19" builtinId="24" customBuiltin="1"/>
    <cellStyle name="Millares 2" xfId="12" xr:uid="{00000000-0005-0000-0000-000009010000}"/>
    <cellStyle name="Millares 2 2" xfId="89" xr:uid="{00000000-0005-0000-0000-00000A010000}"/>
    <cellStyle name="Millares 2 2 2" xfId="298" xr:uid="{00000000-0005-0000-0000-00000B010000}"/>
    <cellStyle name="Millares 2 3" xfId="90" xr:uid="{00000000-0005-0000-0000-00000C010000}"/>
    <cellStyle name="Millares 2 3 2" xfId="299" xr:uid="{00000000-0005-0000-0000-00000D010000}"/>
    <cellStyle name="Millares 2 4" xfId="91" xr:uid="{00000000-0005-0000-0000-00000E010000}"/>
    <cellStyle name="Millares 2 4 2" xfId="300" xr:uid="{00000000-0005-0000-0000-00000F010000}"/>
    <cellStyle name="Millares 2 5" xfId="117" xr:uid="{00000000-0005-0000-0000-000010010000}"/>
    <cellStyle name="Millares 2 6" xfId="140" xr:uid="{00000000-0005-0000-0000-000011010000}"/>
    <cellStyle name="Millares 2 6 2" xfId="473" xr:uid="{00000000-0005-0000-0000-000012010000}"/>
    <cellStyle name="Millares 3" xfId="130" xr:uid="{00000000-0005-0000-0000-000013010000}"/>
    <cellStyle name="Millares 3 2" xfId="326" xr:uid="{00000000-0005-0000-0000-000014010000}"/>
    <cellStyle name="Millares 3 3" xfId="301" xr:uid="{00000000-0005-0000-0000-000015010000}"/>
    <cellStyle name="Millares 3 3 2" xfId="338" xr:uid="{00000000-0005-0000-0000-000016010000}"/>
    <cellStyle name="Millares 3 4" xfId="337" xr:uid="{00000000-0005-0000-0000-000017010000}"/>
    <cellStyle name="Millares 3 4 2" xfId="404" xr:uid="{00000000-0005-0000-0000-000018010000}"/>
    <cellStyle name="Millares 3 5" xfId="383" xr:uid="{00000000-0005-0000-0000-000019010000}"/>
    <cellStyle name="Millares 4" xfId="10" xr:uid="{00000000-0005-0000-0000-00001A010000}"/>
    <cellStyle name="Millares 4 2" xfId="339" xr:uid="{00000000-0005-0000-0000-00001B010000}"/>
    <cellStyle name="Millares 4 3" xfId="327" xr:uid="{00000000-0005-0000-0000-00001C010000}"/>
    <cellStyle name="Millares 5" xfId="372" xr:uid="{00000000-0005-0000-0000-00001D010000}"/>
    <cellStyle name="Moneda 2" xfId="11" xr:uid="{00000000-0005-0000-0000-00001E010000}"/>
    <cellStyle name="Moneda 2 2" xfId="92" xr:uid="{00000000-0005-0000-0000-00001F010000}"/>
    <cellStyle name="Moneda 2 2 2" xfId="302" xr:uid="{00000000-0005-0000-0000-000020010000}"/>
    <cellStyle name="Moneda 2 3" xfId="93" xr:uid="{00000000-0005-0000-0000-000021010000}"/>
    <cellStyle name="Moneda 2 3 2" xfId="303" xr:uid="{00000000-0005-0000-0000-000022010000}"/>
    <cellStyle name="Moneda 2 4" xfId="94" xr:uid="{00000000-0005-0000-0000-000023010000}"/>
    <cellStyle name="Moneda 2 4 2" xfId="304" xr:uid="{00000000-0005-0000-0000-000024010000}"/>
    <cellStyle name="Moneda 2 5" xfId="8" xr:uid="{00000000-0005-0000-0000-000025010000}"/>
    <cellStyle name="Moneda 3" xfId="23" xr:uid="{00000000-0005-0000-0000-000026010000}"/>
    <cellStyle name="Moneda 3 2" xfId="305" xr:uid="{00000000-0005-0000-0000-000027010000}"/>
    <cellStyle name="Moneda 3 2 2" xfId="341" xr:uid="{00000000-0005-0000-0000-000028010000}"/>
    <cellStyle name="Moneda 3 3" xfId="340" xr:uid="{00000000-0005-0000-0000-000029010000}"/>
    <cellStyle name="Moneda 3 3 2" xfId="405" xr:uid="{00000000-0005-0000-0000-00002A010000}"/>
    <cellStyle name="Moneda 3 4" xfId="384" xr:uid="{00000000-0005-0000-0000-00002B010000}"/>
    <cellStyle name="Moneda 4" xfId="119" xr:uid="{00000000-0005-0000-0000-00002C010000}"/>
    <cellStyle name="Moneda 4 2" xfId="306" xr:uid="{00000000-0005-0000-0000-00002D010000}"/>
    <cellStyle name="Moneda 4 2 2" xfId="343" xr:uid="{00000000-0005-0000-0000-00002E010000}"/>
    <cellStyle name="Moneda 4 3" xfId="342" xr:uid="{00000000-0005-0000-0000-00002F010000}"/>
    <cellStyle name="Moneda 4 3 2" xfId="406" xr:uid="{00000000-0005-0000-0000-000030010000}"/>
    <cellStyle name="Moneda 4 4" xfId="385" xr:uid="{00000000-0005-0000-0000-000031010000}"/>
    <cellStyle name="Moneda 5" xfId="125" xr:uid="{00000000-0005-0000-0000-000032010000}"/>
    <cellStyle name="Moneda 5 2" xfId="307" xr:uid="{00000000-0005-0000-0000-000033010000}"/>
    <cellStyle name="Moneda 5 2 2" xfId="344" xr:uid="{00000000-0005-0000-0000-000034010000}"/>
    <cellStyle name="Moneda 5 3" xfId="332" xr:uid="{00000000-0005-0000-0000-000035010000}"/>
    <cellStyle name="Moneda 5 3 2" xfId="399" xr:uid="{00000000-0005-0000-0000-000036010000}"/>
    <cellStyle name="Moneda 5 4" xfId="376" xr:uid="{00000000-0005-0000-0000-000037010000}"/>
    <cellStyle name="Moneda 5 4 2" xfId="419" xr:uid="{00000000-0005-0000-0000-000038010000}"/>
    <cellStyle name="Moneda 5 5" xfId="386" xr:uid="{00000000-0005-0000-0000-000039010000}"/>
    <cellStyle name="Moneda 6" xfId="127" xr:uid="{00000000-0005-0000-0000-00003A010000}"/>
    <cellStyle name="Moneda 6 2" xfId="308" xr:uid="{00000000-0005-0000-0000-00003B010000}"/>
    <cellStyle name="Moneda 7" xfId="129" xr:uid="{00000000-0005-0000-0000-00003C010000}"/>
    <cellStyle name="Moneda 7 2" xfId="133" xr:uid="{00000000-0005-0000-0000-00003D010000}"/>
    <cellStyle name="Moneda 7 2 2" xfId="310" xr:uid="{00000000-0005-0000-0000-00003E010000}"/>
    <cellStyle name="Moneda 7 2 2 2" xfId="347" xr:uid="{00000000-0005-0000-0000-00003F010000}"/>
    <cellStyle name="Moneda 7 2 3" xfId="346" xr:uid="{00000000-0005-0000-0000-000040010000}"/>
    <cellStyle name="Moneda 7 2 3 2" xfId="408" xr:uid="{00000000-0005-0000-0000-000041010000}"/>
    <cellStyle name="Moneda 7 2 4" xfId="388" xr:uid="{00000000-0005-0000-0000-000042010000}"/>
    <cellStyle name="Moneda 7 3" xfId="309" xr:uid="{00000000-0005-0000-0000-000043010000}"/>
    <cellStyle name="Moneda 7 3 2" xfId="348" xr:uid="{00000000-0005-0000-0000-000044010000}"/>
    <cellStyle name="Moneda 7 4" xfId="345" xr:uid="{00000000-0005-0000-0000-000045010000}"/>
    <cellStyle name="Moneda 7 4 2" xfId="407" xr:uid="{00000000-0005-0000-0000-000046010000}"/>
    <cellStyle name="Moneda 7 5" xfId="387" xr:uid="{00000000-0005-0000-0000-000047010000}"/>
    <cellStyle name="Moneda 8" xfId="328" xr:uid="{00000000-0005-0000-0000-000048010000}"/>
    <cellStyle name="Moneda 8 2" xfId="349" xr:uid="{00000000-0005-0000-0000-000049010000}"/>
    <cellStyle name="Moneda 9" xfId="381" xr:uid="{00000000-0005-0000-0000-00004A010000}"/>
    <cellStyle name="Monetario" xfId="141" xr:uid="{00000000-0005-0000-0000-00004B010000}"/>
    <cellStyle name="Monetario0" xfId="142" xr:uid="{00000000-0005-0000-0000-00004C010000}"/>
    <cellStyle name="Neutral" xfId="152" builtinId="28" customBuiltin="1"/>
    <cellStyle name="Neutral 2" xfId="95" xr:uid="{00000000-0005-0000-0000-00004E010000}"/>
    <cellStyle name="Neutral 2 2" xfId="96" xr:uid="{00000000-0005-0000-0000-00004F010000}"/>
    <cellStyle name="Neutral 2 3" xfId="218" xr:uid="{00000000-0005-0000-0000-000050010000}"/>
    <cellStyle name="Neutral 3" xfId="217" xr:uid="{00000000-0005-0000-0000-000051010000}"/>
    <cellStyle name="Normal" xfId="0" builtinId="0"/>
    <cellStyle name="Normal 10" xfId="134" xr:uid="{00000000-0005-0000-0000-000053010000}"/>
    <cellStyle name="Normal 10 2" xfId="350" xr:uid="{00000000-0005-0000-0000-000054010000}"/>
    <cellStyle name="Normal 10 3" xfId="329" xr:uid="{00000000-0005-0000-0000-000055010000}"/>
    <cellStyle name="Normal 10 4" xfId="434" xr:uid="{00000000-0005-0000-0000-000056010000}"/>
    <cellStyle name="Normal 11" xfId="146" xr:uid="{00000000-0005-0000-0000-000057010000}"/>
    <cellStyle name="Normal 11 2" xfId="331" xr:uid="{00000000-0005-0000-0000-000058010000}"/>
    <cellStyle name="Normal 11 3" xfId="216" xr:uid="{00000000-0005-0000-0000-000059010000}"/>
    <cellStyle name="Normal 12" xfId="147" xr:uid="{00000000-0005-0000-0000-00005A010000}"/>
    <cellStyle name="Normal 12 2" xfId="416" xr:uid="{00000000-0005-0000-0000-00005B010000}"/>
    <cellStyle name="Normal 12 3" xfId="373" xr:uid="{00000000-0005-0000-0000-00005C010000}"/>
    <cellStyle name="Normal 12 4" xfId="424" xr:uid="{00000000-0005-0000-0000-00005D010000}"/>
    <cellStyle name="Normal 13" xfId="148" xr:uid="{00000000-0005-0000-0000-00005E010000}"/>
    <cellStyle name="Normal 13 2" xfId="417" xr:uid="{00000000-0005-0000-0000-00005F010000}"/>
    <cellStyle name="Normal 13 3" xfId="374" xr:uid="{00000000-0005-0000-0000-000060010000}"/>
    <cellStyle name="Normal 13 4" xfId="475" xr:uid="{00000000-0005-0000-0000-000061010000}"/>
    <cellStyle name="Normal 14" xfId="149" xr:uid="{00000000-0005-0000-0000-000062010000}"/>
    <cellStyle name="Normal 14 2" xfId="418" xr:uid="{00000000-0005-0000-0000-000063010000}"/>
    <cellStyle name="Normal 14 3" xfId="375" xr:uid="{00000000-0005-0000-0000-000064010000}"/>
    <cellStyle name="Normal 14 4" xfId="476" xr:uid="{00000000-0005-0000-0000-000065010000}"/>
    <cellStyle name="Normal 15" xfId="150" xr:uid="{00000000-0005-0000-0000-000066010000}"/>
    <cellStyle name="Normal 15 2" xfId="423" xr:uid="{00000000-0005-0000-0000-000067010000}"/>
    <cellStyle name="Normal 15 3" xfId="477" xr:uid="{00000000-0005-0000-0000-000068010000}"/>
    <cellStyle name="Normal 16" xfId="154" xr:uid="{00000000-0005-0000-0000-000069010000}"/>
    <cellStyle name="Normal 16 2" xfId="371" xr:uid="{00000000-0005-0000-0000-00006A010000}"/>
    <cellStyle name="Normal 16 2 2" xfId="483" xr:uid="{00000000-0005-0000-0000-00006B010000}"/>
    <cellStyle name="Normal 16 3" xfId="431" xr:uid="{00000000-0005-0000-0000-00006C010000}"/>
    <cellStyle name="Normal 17" xfId="276" xr:uid="{00000000-0005-0000-0000-00006D010000}"/>
    <cellStyle name="Normal 18" xfId="370" xr:uid="{00000000-0005-0000-0000-00006E010000}"/>
    <cellStyle name="Normal 18 2" xfId="432" xr:uid="{00000000-0005-0000-0000-00006F010000}"/>
    <cellStyle name="Normal 19" xfId="435" xr:uid="{00000000-0005-0000-0000-000070010000}"/>
    <cellStyle name="Normal 19 2" xfId="489" xr:uid="{00000000-0005-0000-0000-000071010000}"/>
    <cellStyle name="Normal 2" xfId="2" xr:uid="{00000000-0005-0000-0000-000072010000}"/>
    <cellStyle name="Normal 2 2" xfId="97" xr:uid="{00000000-0005-0000-0000-000073010000}"/>
    <cellStyle name="Normal 2 2 2" xfId="311" xr:uid="{00000000-0005-0000-0000-000074010000}"/>
    <cellStyle name="Normal 2 2 2 2" xfId="213" xr:uid="{00000000-0005-0000-0000-000075010000}"/>
    <cellStyle name="Normal 2 2 3" xfId="214" xr:uid="{00000000-0005-0000-0000-000076010000}"/>
    <cellStyle name="Normal 2 3" xfId="26" xr:uid="{00000000-0005-0000-0000-000077010000}"/>
    <cellStyle name="Normal 2 3 2" xfId="312" xr:uid="{00000000-0005-0000-0000-000078010000}"/>
    <cellStyle name="Normal 2 3 3" xfId="212" xr:uid="{00000000-0005-0000-0000-000079010000}"/>
    <cellStyle name="Normal 2 4" xfId="98" xr:uid="{00000000-0005-0000-0000-00007A010000}"/>
    <cellStyle name="Normal 2 4 2" xfId="313" xr:uid="{00000000-0005-0000-0000-00007B010000}"/>
    <cellStyle name="Normal 2 5" xfId="7" xr:uid="{00000000-0005-0000-0000-00007C010000}"/>
    <cellStyle name="Normal 2 6" xfId="215" xr:uid="{00000000-0005-0000-0000-00007D010000}"/>
    <cellStyle name="Normal 20" xfId="436" xr:uid="{00000000-0005-0000-0000-00007E010000}"/>
    <cellStyle name="Normal 20 2" xfId="490" xr:uid="{00000000-0005-0000-0000-00007F010000}"/>
    <cellStyle name="Normal 23" xfId="437" xr:uid="{00000000-0005-0000-0000-000080010000}"/>
    <cellStyle name="Normal 23 2" xfId="491" xr:uid="{00000000-0005-0000-0000-000081010000}"/>
    <cellStyle name="Normal 3" xfId="9" xr:uid="{00000000-0005-0000-0000-000082010000}"/>
    <cellStyle name="Normal 3 2" xfId="13" xr:uid="{00000000-0005-0000-0000-000083010000}"/>
    <cellStyle name="Normal 3 2 2" xfId="377" xr:uid="{00000000-0005-0000-0000-000084010000}"/>
    <cellStyle name="Normal 3 3" xfId="211" xr:uid="{00000000-0005-0000-0000-000085010000}"/>
    <cellStyle name="Normal 4" xfId="22" xr:uid="{00000000-0005-0000-0000-000086010000}"/>
    <cellStyle name="Normal 4 2" xfId="314" xr:uid="{00000000-0005-0000-0000-000087010000}"/>
    <cellStyle name="Normal 4 2 2" xfId="352" xr:uid="{00000000-0005-0000-0000-000088010000}"/>
    <cellStyle name="Normal 4 3" xfId="351" xr:uid="{00000000-0005-0000-0000-000089010000}"/>
    <cellStyle name="Normal 4 3 2" xfId="409" xr:uid="{00000000-0005-0000-0000-00008A010000}"/>
    <cellStyle name="Normal 4 4" xfId="167" xr:uid="{00000000-0005-0000-0000-00008B010000}"/>
    <cellStyle name="Normal 4 4 2" xfId="389" xr:uid="{00000000-0005-0000-0000-00008C010000}"/>
    <cellStyle name="Normal 5" xfId="6" xr:uid="{00000000-0005-0000-0000-00008D010000}"/>
    <cellStyle name="Normal 5 2" xfId="123" xr:uid="{00000000-0005-0000-0000-00008E010000}"/>
    <cellStyle name="Normal 5 2 2" xfId="316" xr:uid="{00000000-0005-0000-0000-00008F010000}"/>
    <cellStyle name="Normal 5 2 2 2" xfId="354" xr:uid="{00000000-0005-0000-0000-000090010000}"/>
    <cellStyle name="Normal 5 2 3" xfId="353" xr:uid="{00000000-0005-0000-0000-000091010000}"/>
    <cellStyle name="Normal 5 2 3 2" xfId="410" xr:uid="{00000000-0005-0000-0000-000092010000}"/>
    <cellStyle name="Normal 5 2 4" xfId="390" xr:uid="{00000000-0005-0000-0000-000093010000}"/>
    <cellStyle name="Normal 5 3" xfId="126" xr:uid="{00000000-0005-0000-0000-000094010000}"/>
    <cellStyle name="Normal 5 3 2" xfId="317" xr:uid="{00000000-0005-0000-0000-000095010000}"/>
    <cellStyle name="Normal 5 3 2 2" xfId="355" xr:uid="{00000000-0005-0000-0000-000096010000}"/>
    <cellStyle name="Normal 5 3 3" xfId="334" xr:uid="{00000000-0005-0000-0000-000097010000}"/>
    <cellStyle name="Normal 5 3 3 2" xfId="401" xr:uid="{00000000-0005-0000-0000-000098010000}"/>
    <cellStyle name="Normal 5 3 4" xfId="379" xr:uid="{00000000-0005-0000-0000-000099010000}"/>
    <cellStyle name="Normal 5 3 4 2" xfId="421" xr:uid="{00000000-0005-0000-0000-00009A010000}"/>
    <cellStyle name="Normal 5 3 5" xfId="391" xr:uid="{00000000-0005-0000-0000-00009B010000}"/>
    <cellStyle name="Normal 5 4" xfId="315" xr:uid="{00000000-0005-0000-0000-00009C010000}"/>
    <cellStyle name="Normal 5 4 2" xfId="356" xr:uid="{00000000-0005-0000-0000-00009D010000}"/>
    <cellStyle name="Normal 5 5" xfId="333" xr:uid="{00000000-0005-0000-0000-00009E010000}"/>
    <cellStyle name="Normal 5 5 2" xfId="400" xr:uid="{00000000-0005-0000-0000-00009F010000}"/>
    <cellStyle name="Normal 5 6" xfId="378" xr:uid="{00000000-0005-0000-0000-0000A0010000}"/>
    <cellStyle name="Normal 5 6 2" xfId="420" xr:uid="{00000000-0005-0000-0000-0000A1010000}"/>
    <cellStyle name="Normal 5 7" xfId="382" xr:uid="{00000000-0005-0000-0000-0000A2010000}"/>
    <cellStyle name="Normal 6" xfId="121" xr:uid="{00000000-0005-0000-0000-0000A3010000}"/>
    <cellStyle name="Normal 6 2" xfId="318" xr:uid="{00000000-0005-0000-0000-0000A4010000}"/>
    <cellStyle name="Normal 6 2 2" xfId="357" xr:uid="{00000000-0005-0000-0000-0000A5010000}"/>
    <cellStyle name="Normal 6 3" xfId="335" xr:uid="{00000000-0005-0000-0000-0000A6010000}"/>
    <cellStyle name="Normal 6 3 2" xfId="402" xr:uid="{00000000-0005-0000-0000-0000A7010000}"/>
    <cellStyle name="Normal 6 4" xfId="166" xr:uid="{00000000-0005-0000-0000-0000A8010000}"/>
    <cellStyle name="Normal 6 4 2" xfId="392" xr:uid="{00000000-0005-0000-0000-0000A9010000}"/>
    <cellStyle name="Normal 7" xfId="124" xr:uid="{00000000-0005-0000-0000-0000AA010000}"/>
    <cellStyle name="Normal 7 2" xfId="319" xr:uid="{00000000-0005-0000-0000-0000AB010000}"/>
    <cellStyle name="Normal 7 2 2" xfId="358" xr:uid="{00000000-0005-0000-0000-0000AC010000}"/>
    <cellStyle name="Normal 7 2 3" xfId="210" xr:uid="{00000000-0005-0000-0000-0000AD010000}"/>
    <cellStyle name="Normal 7 3" xfId="336" xr:uid="{00000000-0005-0000-0000-0000AE010000}"/>
    <cellStyle name="Normal 7 3 2" xfId="403" xr:uid="{00000000-0005-0000-0000-0000AF010000}"/>
    <cellStyle name="Normal 7 4" xfId="380" xr:uid="{00000000-0005-0000-0000-0000B0010000}"/>
    <cellStyle name="Normal 7 4 2" xfId="422" xr:uid="{00000000-0005-0000-0000-0000B1010000}"/>
    <cellStyle name="Normal 7 5" xfId="393" xr:uid="{00000000-0005-0000-0000-0000B2010000}"/>
    <cellStyle name="Normal 8" xfId="128" xr:uid="{00000000-0005-0000-0000-0000B3010000}"/>
    <cellStyle name="Normal 8 2" xfId="132" xr:uid="{00000000-0005-0000-0000-0000B4010000}"/>
    <cellStyle name="Normal 8 2 2" xfId="321" xr:uid="{00000000-0005-0000-0000-0000B5010000}"/>
    <cellStyle name="Normal 8 2 2 2" xfId="361" xr:uid="{00000000-0005-0000-0000-0000B6010000}"/>
    <cellStyle name="Normal 8 2 3" xfId="360" xr:uid="{00000000-0005-0000-0000-0000B7010000}"/>
    <cellStyle name="Normal 8 2 3 2" xfId="412" xr:uid="{00000000-0005-0000-0000-0000B8010000}"/>
    <cellStyle name="Normal 8 2 4" xfId="395" xr:uid="{00000000-0005-0000-0000-0000B9010000}"/>
    <cellStyle name="Normal 8 3" xfId="320" xr:uid="{00000000-0005-0000-0000-0000BA010000}"/>
    <cellStyle name="Normal 8 3 2" xfId="362" xr:uid="{00000000-0005-0000-0000-0000BB010000}"/>
    <cellStyle name="Normal 8 4" xfId="359" xr:uid="{00000000-0005-0000-0000-0000BC010000}"/>
    <cellStyle name="Normal 8 4 2" xfId="411" xr:uid="{00000000-0005-0000-0000-0000BD010000}"/>
    <cellStyle name="Normal 8 5" xfId="209" xr:uid="{00000000-0005-0000-0000-0000BE010000}"/>
    <cellStyle name="Normal 8 5 2" xfId="394" xr:uid="{00000000-0005-0000-0000-0000BF010000}"/>
    <cellStyle name="Normal 9" xfId="131" xr:uid="{00000000-0005-0000-0000-0000C0010000}"/>
    <cellStyle name="Normal 9 2" xfId="322" xr:uid="{00000000-0005-0000-0000-0000C1010000}"/>
    <cellStyle name="Normal 9 2 2" xfId="364" xr:uid="{00000000-0005-0000-0000-0000C2010000}"/>
    <cellStyle name="Normal 9 3" xfId="363" xr:uid="{00000000-0005-0000-0000-0000C3010000}"/>
    <cellStyle name="Normal 9 3 2" xfId="413" xr:uid="{00000000-0005-0000-0000-0000C4010000}"/>
    <cellStyle name="Normal 9 4" xfId="396" xr:uid="{00000000-0005-0000-0000-0000C5010000}"/>
    <cellStyle name="Notas 2" xfId="99" xr:uid="{00000000-0005-0000-0000-0000C7010000}"/>
    <cellStyle name="Notas 2 2" xfId="100" xr:uid="{00000000-0005-0000-0000-0000C8010000}"/>
    <cellStyle name="Notas 2 2 2" xfId="207" xr:uid="{00000000-0005-0000-0000-0000C9010000}"/>
    <cellStyle name="Notas 2 3" xfId="206" xr:uid="{00000000-0005-0000-0000-0000CA010000}"/>
    <cellStyle name="Notas 2 4" xfId="208" xr:uid="{00000000-0005-0000-0000-0000CB010000}"/>
    <cellStyle name="Notas 3" xfId="205" xr:uid="{00000000-0005-0000-0000-0000CC010000}"/>
    <cellStyle name="Notas 3 2" xfId="204" xr:uid="{00000000-0005-0000-0000-0000CD010000}"/>
    <cellStyle name="Notas 3 3" xfId="203" xr:uid="{00000000-0005-0000-0000-0000CE010000}"/>
    <cellStyle name="Note" xfId="20" builtinId="10" customBuiltin="1"/>
    <cellStyle name="Output" xfId="442" xr:uid="{00000000-0005-0000-0000-0000CF010000}"/>
    <cellStyle name="Percent" xfId="1" builtinId="5"/>
    <cellStyle name="Porcentaje 2" xfId="120" xr:uid="{00000000-0005-0000-0000-0000D1010000}"/>
    <cellStyle name="Porcentaje 2 2" xfId="143" xr:uid="{00000000-0005-0000-0000-0000D2010000}"/>
    <cellStyle name="Porcentaje 2 2 2" xfId="365" xr:uid="{00000000-0005-0000-0000-0000D3010000}"/>
    <cellStyle name="Porcentaje 2 2 3" xfId="474" xr:uid="{00000000-0005-0000-0000-0000D4010000}"/>
    <cellStyle name="Porcentaje 2 3" xfId="330" xr:uid="{00000000-0005-0000-0000-0000D5010000}"/>
    <cellStyle name="Porcentaje 3" xfId="425" xr:uid="{00000000-0005-0000-0000-0000D6010000}"/>
    <cellStyle name="Porcentual 2" xfId="24" xr:uid="{00000000-0005-0000-0000-0000D7010000}"/>
    <cellStyle name="Porcentual 2 2" xfId="118" xr:uid="{00000000-0005-0000-0000-0000D8010000}"/>
    <cellStyle name="Porcentual 3" xfId="25" xr:uid="{00000000-0005-0000-0000-0000D9010000}"/>
    <cellStyle name="Porcentual 3 2" xfId="323" xr:uid="{00000000-0005-0000-0000-0000DA010000}"/>
    <cellStyle name="Porcentual 3 2 2" xfId="367" xr:uid="{00000000-0005-0000-0000-0000DB010000}"/>
    <cellStyle name="Porcentual 3 3" xfId="366" xr:uid="{00000000-0005-0000-0000-0000DC010000}"/>
    <cellStyle name="Porcentual 3 3 2" xfId="414" xr:uid="{00000000-0005-0000-0000-0000DD010000}"/>
    <cellStyle name="Porcentual 3 4" xfId="397" xr:uid="{00000000-0005-0000-0000-0000DE010000}"/>
    <cellStyle name="Porcentual 4" xfId="122" xr:uid="{00000000-0005-0000-0000-0000DF010000}"/>
    <cellStyle name="Porcentual 4 2" xfId="324" xr:uid="{00000000-0005-0000-0000-0000E0010000}"/>
    <cellStyle name="Porcentual 4 2 2" xfId="369" xr:uid="{00000000-0005-0000-0000-0000E1010000}"/>
    <cellStyle name="Porcentual 4 3" xfId="368" xr:uid="{00000000-0005-0000-0000-0000E2010000}"/>
    <cellStyle name="Porcentual 4 3 2" xfId="415" xr:uid="{00000000-0005-0000-0000-0000E3010000}"/>
    <cellStyle name="Porcentual 4 4" xfId="398" xr:uid="{00000000-0005-0000-0000-0000E4010000}"/>
    <cellStyle name="Punto" xfId="144" xr:uid="{00000000-0005-0000-0000-0000E5010000}"/>
    <cellStyle name="Punto0" xfId="145" xr:uid="{00000000-0005-0000-0000-0000E6010000}"/>
    <cellStyle name="Salida 2" xfId="101" xr:uid="{00000000-0005-0000-0000-0000E8010000}"/>
    <cellStyle name="Salida 2 2" xfId="102" xr:uid="{00000000-0005-0000-0000-0000E9010000}"/>
    <cellStyle name="Salida 2 3" xfId="202" xr:uid="{00000000-0005-0000-0000-0000EA010000}"/>
    <cellStyle name="Salida 3" xfId="201" xr:uid="{00000000-0005-0000-0000-0000EB010000}"/>
    <cellStyle name="Texto de advertencia 2" xfId="103" xr:uid="{00000000-0005-0000-0000-0000ED010000}"/>
    <cellStyle name="Texto de advertencia 2 2" xfId="104" xr:uid="{00000000-0005-0000-0000-0000EE010000}"/>
    <cellStyle name="Texto de advertencia 2 3" xfId="165" xr:uid="{00000000-0005-0000-0000-0000EF010000}"/>
    <cellStyle name="Texto de advertencia 3" xfId="164" xr:uid="{00000000-0005-0000-0000-0000F0010000}"/>
    <cellStyle name="Texto explicativo 2" xfId="105" xr:uid="{00000000-0005-0000-0000-0000F2010000}"/>
    <cellStyle name="Texto explicativo 2 2" xfId="106" xr:uid="{00000000-0005-0000-0000-0000F3010000}"/>
    <cellStyle name="Texto explicativo 2 3" xfId="163" xr:uid="{00000000-0005-0000-0000-0000F4010000}"/>
    <cellStyle name="Texto explicativo 3" xfId="162" xr:uid="{00000000-0005-0000-0000-0000F5010000}"/>
    <cellStyle name="Title" xfId="438" xr:uid="{00000000-0005-0000-0000-0000F6010000}"/>
    <cellStyle name="Título 1 2" xfId="107" xr:uid="{00000000-0005-0000-0000-0000F8010000}"/>
    <cellStyle name="Título 1 2 2" xfId="108" xr:uid="{00000000-0005-0000-0000-0000F9010000}"/>
    <cellStyle name="Título 1 2 3" xfId="161" xr:uid="{00000000-0005-0000-0000-0000FA010000}"/>
    <cellStyle name="Título 1 3" xfId="200" xr:uid="{00000000-0005-0000-0000-0000FB010000}"/>
    <cellStyle name="Título 2 2" xfId="109" xr:uid="{00000000-0005-0000-0000-0000FD010000}"/>
    <cellStyle name="Título 2 2 2" xfId="110" xr:uid="{00000000-0005-0000-0000-0000FE010000}"/>
    <cellStyle name="Título 2 2 3" xfId="199" xr:uid="{00000000-0005-0000-0000-0000FF010000}"/>
    <cellStyle name="Título 2 3" xfId="198" xr:uid="{00000000-0005-0000-0000-000000020000}"/>
    <cellStyle name="Título 3 2" xfId="111" xr:uid="{00000000-0005-0000-0000-000002020000}"/>
    <cellStyle name="Título 3 2 2" xfId="112" xr:uid="{00000000-0005-0000-0000-000003020000}"/>
    <cellStyle name="Título 3 2 3" xfId="197" xr:uid="{00000000-0005-0000-0000-000004020000}"/>
    <cellStyle name="Título 3 3" xfId="196" xr:uid="{00000000-0005-0000-0000-000005020000}"/>
    <cellStyle name="Título 4" xfId="113" xr:uid="{00000000-0005-0000-0000-000006020000}"/>
    <cellStyle name="Título 4 2" xfId="114" xr:uid="{00000000-0005-0000-0000-000007020000}"/>
    <cellStyle name="Total" xfId="153" builtinId="25" customBuiltin="1"/>
    <cellStyle name="Total 2" xfId="115" xr:uid="{00000000-0005-0000-0000-000009020000}"/>
    <cellStyle name="Total 2 2" xfId="116" xr:uid="{00000000-0005-0000-0000-00000A020000}"/>
    <cellStyle name="Total 2 3" xfId="195" xr:uid="{00000000-0005-0000-0000-00000B020000}"/>
    <cellStyle name="Total 3" xfId="194" xr:uid="{00000000-0005-0000-0000-00000C020000}"/>
    <cellStyle name="Warning Text" xfId="21" builtinId="11" customBuiltin="1"/>
  </cellStyles>
  <dxfs count="3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</tableStyles>
  <colors>
    <mruColors>
      <color rgb="FFFF66CC"/>
      <color rgb="FFFFCCCC"/>
      <color rgb="FFFF99CC"/>
      <color rgb="FFFF9966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9-4039-B4FF-3F42AFB2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232560"/>
        <c:axId val="459232952"/>
      </c:lineChart>
      <c:catAx>
        <c:axId val="45923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459232952"/>
        <c:crosses val="autoZero"/>
        <c:auto val="1"/>
        <c:lblAlgn val="ctr"/>
        <c:lblOffset val="100"/>
        <c:noMultiLvlLbl val="0"/>
      </c:catAx>
      <c:valAx>
        <c:axId val="45923295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4592325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theme="3"/>
  </sheetPr>
  <dimension ref="A1:L775"/>
  <sheetViews>
    <sheetView tabSelected="1" zoomScale="116" zoomScaleNormal="80" zoomScalePageLayoutView="80" workbookViewId="0">
      <pane xSplit="3" ySplit="4" topLeftCell="D765" activePane="bottomRight" state="frozen"/>
      <selection pane="topRight" activeCell="D1" sqref="D1"/>
      <selection pane="bottomLeft" activeCell="A5" sqref="A5"/>
      <selection pane="bottomRight" activeCell="F777" sqref="F777"/>
    </sheetView>
  </sheetViews>
  <sheetFormatPr defaultColWidth="11.42578125" defaultRowHeight="12.75"/>
  <cols>
    <col min="1" max="1" width="9" style="11" customWidth="1"/>
    <col min="2" max="2" width="5.140625" style="11" customWidth="1"/>
    <col min="3" max="3" width="9.28515625" style="11" bestFit="1" customWidth="1"/>
    <col min="4" max="4" width="14.7109375" style="11" customWidth="1"/>
    <col min="5" max="6" width="18.140625" style="68" customWidth="1"/>
    <col min="7" max="7" width="18.140625" style="11" customWidth="1"/>
    <col min="8" max="8" width="9.42578125" style="43" customWidth="1"/>
    <col min="9" max="9" width="9.85546875" style="11" customWidth="1"/>
    <col min="10" max="248" width="9.140625" style="11" customWidth="1"/>
    <col min="249" max="249" width="15.42578125" style="11" customWidth="1"/>
    <col min="250" max="250" width="58.42578125" style="11" customWidth="1"/>
    <col min="251" max="504" width="9.140625" style="11" customWidth="1"/>
    <col min="505" max="505" width="15.42578125" style="11" customWidth="1"/>
    <col min="506" max="506" width="58.42578125" style="11" customWidth="1"/>
    <col min="507" max="760" width="9.140625" style="11" customWidth="1"/>
    <col min="761" max="761" width="15.42578125" style="11" customWidth="1"/>
    <col min="762" max="762" width="58.42578125" style="11" customWidth="1"/>
    <col min="763" max="1016" width="9.140625" style="11" customWidth="1"/>
    <col min="1017" max="1017" width="15.42578125" style="11" customWidth="1"/>
    <col min="1018" max="1018" width="58.42578125" style="11" customWidth="1"/>
    <col min="1019" max="1272" width="9.140625" style="11" customWidth="1"/>
    <col min="1273" max="1273" width="15.42578125" style="11" customWidth="1"/>
    <col min="1274" max="1274" width="58.42578125" style="11" customWidth="1"/>
    <col min="1275" max="1528" width="9.140625" style="11" customWidth="1"/>
    <col min="1529" max="1529" width="15.42578125" style="11" customWidth="1"/>
    <col min="1530" max="1530" width="58.42578125" style="11" customWidth="1"/>
    <col min="1531" max="1784" width="9.140625" style="11" customWidth="1"/>
    <col min="1785" max="1785" width="15.42578125" style="11" customWidth="1"/>
    <col min="1786" max="1786" width="58.42578125" style="11" customWidth="1"/>
    <col min="1787" max="2040" width="9.140625" style="11" customWidth="1"/>
    <col min="2041" max="2041" width="15.42578125" style="11" customWidth="1"/>
    <col min="2042" max="2042" width="58.42578125" style="11" customWidth="1"/>
    <col min="2043" max="2296" width="9.140625" style="11" customWidth="1"/>
    <col min="2297" max="2297" width="15.42578125" style="11" customWidth="1"/>
    <col min="2298" max="2298" width="58.42578125" style="11" customWidth="1"/>
    <col min="2299" max="2552" width="9.140625" style="11" customWidth="1"/>
    <col min="2553" max="2553" width="15.42578125" style="11" customWidth="1"/>
    <col min="2554" max="2554" width="58.42578125" style="11" customWidth="1"/>
    <col min="2555" max="2808" width="9.140625" style="11" customWidth="1"/>
    <col min="2809" max="2809" width="15.42578125" style="11" customWidth="1"/>
    <col min="2810" max="2810" width="58.42578125" style="11" customWidth="1"/>
    <col min="2811" max="3064" width="9.140625" style="11" customWidth="1"/>
    <col min="3065" max="3065" width="15.42578125" style="11" customWidth="1"/>
    <col min="3066" max="3066" width="58.42578125" style="11" customWidth="1"/>
    <col min="3067" max="3320" width="9.140625" style="11" customWidth="1"/>
    <col min="3321" max="3321" width="15.42578125" style="11" customWidth="1"/>
    <col min="3322" max="3322" width="58.42578125" style="11" customWidth="1"/>
    <col min="3323" max="3576" width="9.140625" style="11" customWidth="1"/>
    <col min="3577" max="3577" width="15.42578125" style="11" customWidth="1"/>
    <col min="3578" max="3578" width="58.42578125" style="11" customWidth="1"/>
    <col min="3579" max="3832" width="9.140625" style="11" customWidth="1"/>
    <col min="3833" max="3833" width="15.42578125" style="11" customWidth="1"/>
    <col min="3834" max="3834" width="58.42578125" style="11" customWidth="1"/>
    <col min="3835" max="4088" width="9.140625" style="11" customWidth="1"/>
    <col min="4089" max="4089" width="15.42578125" style="11" customWidth="1"/>
    <col min="4090" max="4090" width="58.42578125" style="11" customWidth="1"/>
    <col min="4091" max="4344" width="9.140625" style="11" customWidth="1"/>
    <col min="4345" max="4345" width="15.42578125" style="11" customWidth="1"/>
    <col min="4346" max="4346" width="58.42578125" style="11" customWidth="1"/>
    <col min="4347" max="4600" width="9.140625" style="11" customWidth="1"/>
    <col min="4601" max="4601" width="15.42578125" style="11" customWidth="1"/>
    <col min="4602" max="4602" width="58.42578125" style="11" customWidth="1"/>
    <col min="4603" max="4856" width="9.140625" style="11" customWidth="1"/>
    <col min="4857" max="4857" width="15.42578125" style="11" customWidth="1"/>
    <col min="4858" max="4858" width="58.42578125" style="11" customWidth="1"/>
    <col min="4859" max="5112" width="9.140625" style="11" customWidth="1"/>
    <col min="5113" max="5113" width="15.42578125" style="11" customWidth="1"/>
    <col min="5114" max="5114" width="58.42578125" style="11" customWidth="1"/>
    <col min="5115" max="5368" width="9.140625" style="11" customWidth="1"/>
    <col min="5369" max="5369" width="15.42578125" style="11" customWidth="1"/>
    <col min="5370" max="5370" width="58.42578125" style="11" customWidth="1"/>
    <col min="5371" max="5624" width="9.140625" style="11" customWidth="1"/>
    <col min="5625" max="5625" width="15.42578125" style="11" customWidth="1"/>
    <col min="5626" max="5626" width="58.42578125" style="11" customWidth="1"/>
    <col min="5627" max="5880" width="9.140625" style="11" customWidth="1"/>
    <col min="5881" max="5881" width="15.42578125" style="11" customWidth="1"/>
    <col min="5882" max="5882" width="58.42578125" style="11" customWidth="1"/>
    <col min="5883" max="6136" width="9.140625" style="11" customWidth="1"/>
    <col min="6137" max="6137" width="15.42578125" style="11" customWidth="1"/>
    <col min="6138" max="6138" width="58.42578125" style="11" customWidth="1"/>
    <col min="6139" max="6392" width="9.140625" style="11" customWidth="1"/>
    <col min="6393" max="6393" width="15.42578125" style="11" customWidth="1"/>
    <col min="6394" max="6394" width="58.42578125" style="11" customWidth="1"/>
    <col min="6395" max="6648" width="9.140625" style="11" customWidth="1"/>
    <col min="6649" max="6649" width="15.42578125" style="11" customWidth="1"/>
    <col min="6650" max="6650" width="58.42578125" style="11" customWidth="1"/>
    <col min="6651" max="6904" width="9.140625" style="11" customWidth="1"/>
    <col min="6905" max="6905" width="15.42578125" style="11" customWidth="1"/>
    <col min="6906" max="6906" width="58.42578125" style="11" customWidth="1"/>
    <col min="6907" max="7160" width="9.140625" style="11" customWidth="1"/>
    <col min="7161" max="7161" width="15.42578125" style="11" customWidth="1"/>
    <col min="7162" max="7162" width="58.42578125" style="11" customWidth="1"/>
    <col min="7163" max="7416" width="9.140625" style="11" customWidth="1"/>
    <col min="7417" max="7417" width="15.42578125" style="11" customWidth="1"/>
    <col min="7418" max="7418" width="58.42578125" style="11" customWidth="1"/>
    <col min="7419" max="7672" width="9.140625" style="11" customWidth="1"/>
    <col min="7673" max="7673" width="15.42578125" style="11" customWidth="1"/>
    <col min="7674" max="7674" width="58.42578125" style="11" customWidth="1"/>
    <col min="7675" max="7928" width="9.140625" style="11" customWidth="1"/>
    <col min="7929" max="7929" width="15.42578125" style="11" customWidth="1"/>
    <col min="7930" max="7930" width="58.42578125" style="11" customWidth="1"/>
    <col min="7931" max="8184" width="9.140625" style="11" customWidth="1"/>
    <col min="8185" max="8185" width="15.42578125" style="11" customWidth="1"/>
    <col min="8186" max="8186" width="58.42578125" style="11" customWidth="1"/>
    <col min="8187" max="8440" width="9.140625" style="11" customWidth="1"/>
    <col min="8441" max="8441" width="15.42578125" style="11" customWidth="1"/>
    <col min="8442" max="8442" width="58.42578125" style="11" customWidth="1"/>
    <col min="8443" max="8696" width="9.140625" style="11" customWidth="1"/>
    <col min="8697" max="8697" width="15.42578125" style="11" customWidth="1"/>
    <col min="8698" max="8698" width="58.42578125" style="11" customWidth="1"/>
    <col min="8699" max="8952" width="9.140625" style="11" customWidth="1"/>
    <col min="8953" max="8953" width="15.42578125" style="11" customWidth="1"/>
    <col min="8954" max="8954" width="58.42578125" style="11" customWidth="1"/>
    <col min="8955" max="9208" width="9.140625" style="11" customWidth="1"/>
    <col min="9209" max="9209" width="15.42578125" style="11" customWidth="1"/>
    <col min="9210" max="9210" width="58.42578125" style="11" customWidth="1"/>
    <col min="9211" max="9464" width="9.140625" style="11" customWidth="1"/>
    <col min="9465" max="9465" width="15.42578125" style="11" customWidth="1"/>
    <col min="9466" max="9466" width="58.42578125" style="11" customWidth="1"/>
    <col min="9467" max="9720" width="9.140625" style="11" customWidth="1"/>
    <col min="9721" max="9721" width="15.42578125" style="11" customWidth="1"/>
    <col min="9722" max="9722" width="58.42578125" style="11" customWidth="1"/>
    <col min="9723" max="9976" width="9.140625" style="11" customWidth="1"/>
    <col min="9977" max="9977" width="15.42578125" style="11" customWidth="1"/>
    <col min="9978" max="9978" width="58.42578125" style="11" customWidth="1"/>
    <col min="9979" max="10232" width="9.140625" style="11" customWidth="1"/>
    <col min="10233" max="10233" width="15.42578125" style="11" customWidth="1"/>
    <col min="10234" max="10234" width="58.42578125" style="11" customWidth="1"/>
    <col min="10235" max="10488" width="9.140625" style="11" customWidth="1"/>
    <col min="10489" max="10489" width="15.42578125" style="11" customWidth="1"/>
    <col min="10490" max="10490" width="58.42578125" style="11" customWidth="1"/>
    <col min="10491" max="10744" width="9.140625" style="11" customWidth="1"/>
    <col min="10745" max="10745" width="15.42578125" style="11" customWidth="1"/>
    <col min="10746" max="10746" width="58.42578125" style="11" customWidth="1"/>
    <col min="10747" max="11000" width="9.140625" style="11" customWidth="1"/>
    <col min="11001" max="11001" width="15.42578125" style="11" customWidth="1"/>
    <col min="11002" max="11002" width="58.42578125" style="11" customWidth="1"/>
    <col min="11003" max="11256" width="9.140625" style="11" customWidth="1"/>
    <col min="11257" max="11257" width="15.42578125" style="11" customWidth="1"/>
    <col min="11258" max="11258" width="58.42578125" style="11" customWidth="1"/>
    <col min="11259" max="11512" width="9.140625" style="11" customWidth="1"/>
    <col min="11513" max="11513" width="15.42578125" style="11" customWidth="1"/>
    <col min="11514" max="11514" width="58.42578125" style="11" customWidth="1"/>
    <col min="11515" max="11768" width="9.140625" style="11" customWidth="1"/>
    <col min="11769" max="11769" width="15.42578125" style="11" customWidth="1"/>
    <col min="11770" max="11770" width="58.42578125" style="11" customWidth="1"/>
    <col min="11771" max="12024" width="9.140625" style="11" customWidth="1"/>
    <col min="12025" max="12025" width="15.42578125" style="11" customWidth="1"/>
    <col min="12026" max="12026" width="58.42578125" style="11" customWidth="1"/>
    <col min="12027" max="12280" width="9.140625" style="11" customWidth="1"/>
    <col min="12281" max="12281" width="15.42578125" style="11" customWidth="1"/>
    <col min="12282" max="12282" width="58.42578125" style="11" customWidth="1"/>
    <col min="12283" max="12536" width="9.140625" style="11" customWidth="1"/>
    <col min="12537" max="12537" width="15.42578125" style="11" customWidth="1"/>
    <col min="12538" max="12538" width="58.42578125" style="11" customWidth="1"/>
    <col min="12539" max="12792" width="9.140625" style="11" customWidth="1"/>
    <col min="12793" max="12793" width="15.42578125" style="11" customWidth="1"/>
    <col min="12794" max="12794" width="58.42578125" style="11" customWidth="1"/>
    <col min="12795" max="13048" width="9.140625" style="11" customWidth="1"/>
    <col min="13049" max="13049" width="15.42578125" style="11" customWidth="1"/>
    <col min="13050" max="13050" width="58.42578125" style="11" customWidth="1"/>
    <col min="13051" max="13304" width="9.140625" style="11" customWidth="1"/>
    <col min="13305" max="13305" width="15.42578125" style="11" customWidth="1"/>
    <col min="13306" max="13306" width="58.42578125" style="11" customWidth="1"/>
    <col min="13307" max="13560" width="9.140625" style="11" customWidth="1"/>
    <col min="13561" max="13561" width="15.42578125" style="11" customWidth="1"/>
    <col min="13562" max="13562" width="58.42578125" style="11" customWidth="1"/>
    <col min="13563" max="13816" width="9.140625" style="11" customWidth="1"/>
    <col min="13817" max="13817" width="15.42578125" style="11" customWidth="1"/>
    <col min="13818" max="13818" width="58.42578125" style="11" customWidth="1"/>
    <col min="13819" max="14072" width="9.140625" style="11" customWidth="1"/>
    <col min="14073" max="14073" width="15.42578125" style="11" customWidth="1"/>
    <col min="14074" max="14074" width="58.42578125" style="11" customWidth="1"/>
    <col min="14075" max="14328" width="9.140625" style="11" customWidth="1"/>
    <col min="14329" max="14329" width="15.42578125" style="11" customWidth="1"/>
    <col min="14330" max="14330" width="58.42578125" style="11" customWidth="1"/>
    <col min="14331" max="14584" width="9.140625" style="11" customWidth="1"/>
    <col min="14585" max="14585" width="15.42578125" style="11" customWidth="1"/>
    <col min="14586" max="14586" width="58.42578125" style="11" customWidth="1"/>
    <col min="14587" max="14840" width="9.140625" style="11" customWidth="1"/>
    <col min="14841" max="14841" width="15.42578125" style="11" customWidth="1"/>
    <col min="14842" max="14842" width="58.42578125" style="11" customWidth="1"/>
    <col min="14843" max="15096" width="9.140625" style="11" customWidth="1"/>
    <col min="15097" max="15097" width="15.42578125" style="11" customWidth="1"/>
    <col min="15098" max="15098" width="58.42578125" style="11" customWidth="1"/>
    <col min="15099" max="15352" width="9.140625" style="11" customWidth="1"/>
    <col min="15353" max="15353" width="15.42578125" style="11" customWidth="1"/>
    <col min="15354" max="15354" width="58.42578125" style="11" customWidth="1"/>
    <col min="15355" max="15608" width="9.140625" style="11" customWidth="1"/>
    <col min="15609" max="15609" width="15.42578125" style="11" customWidth="1"/>
    <col min="15610" max="15610" width="58.42578125" style="11" customWidth="1"/>
    <col min="15611" max="15864" width="9.140625" style="11" customWidth="1"/>
    <col min="15865" max="15865" width="15.42578125" style="11" customWidth="1"/>
    <col min="15866" max="15866" width="58.42578125" style="11" customWidth="1"/>
    <col min="15867" max="16120" width="9.140625" style="11" customWidth="1"/>
    <col min="16121" max="16121" width="15.42578125" style="11" customWidth="1"/>
    <col min="16122" max="16122" width="58.42578125" style="11" customWidth="1"/>
    <col min="16123" max="16384" width="9.140625" style="11" customWidth="1"/>
  </cols>
  <sheetData>
    <row r="1" spans="1:12" ht="15.75">
      <c r="A1" s="64" t="s">
        <v>140</v>
      </c>
      <c r="B1" s="48"/>
      <c r="C1" s="48"/>
      <c r="H1" s="37" t="s">
        <v>141</v>
      </c>
      <c r="I1" s="38" t="s">
        <v>142</v>
      </c>
      <c r="J1" s="39" t="s">
        <v>149</v>
      </c>
    </row>
    <row r="2" spans="1:12">
      <c r="D2" s="11" t="s">
        <v>146</v>
      </c>
      <c r="H2" s="37"/>
      <c r="I2" s="40" t="s">
        <v>143</v>
      </c>
      <c r="J2" s="39" t="s">
        <v>150</v>
      </c>
    </row>
    <row r="3" spans="1:12" s="42" customFormat="1" ht="15.75" customHeight="1">
      <c r="A3" s="49"/>
      <c r="B3" s="50"/>
      <c r="C3" s="50"/>
      <c r="D3" s="11"/>
      <c r="E3" s="68"/>
      <c r="F3" s="68"/>
      <c r="G3" s="11"/>
      <c r="H3" s="39"/>
      <c r="I3" s="41" t="s">
        <v>144</v>
      </c>
      <c r="J3" s="39" t="s">
        <v>151</v>
      </c>
      <c r="K3" s="47"/>
      <c r="L3" s="47"/>
    </row>
    <row r="4" spans="1:12" ht="48.75" customHeight="1">
      <c r="A4" s="44" t="s">
        <v>80</v>
      </c>
      <c r="B4" s="44" t="s">
        <v>95</v>
      </c>
      <c r="C4" s="44" t="s">
        <v>92</v>
      </c>
      <c r="D4" s="44" t="s">
        <v>132</v>
      </c>
      <c r="E4" s="69" t="s">
        <v>131</v>
      </c>
      <c r="F4" s="69" t="s">
        <v>147</v>
      </c>
      <c r="G4" s="44" t="s">
        <v>145</v>
      </c>
      <c r="H4" s="51"/>
    </row>
    <row r="5" spans="1:12">
      <c r="A5" s="55">
        <v>1989</v>
      </c>
      <c r="B5" s="52">
        <v>1</v>
      </c>
      <c r="C5" s="53">
        <v>1</v>
      </c>
      <c r="D5" s="54">
        <v>6.3211022509788704</v>
      </c>
      <c r="E5" s="70">
        <v>0.36319373942898237</v>
      </c>
      <c r="F5" s="70"/>
      <c r="G5" s="56">
        <v>0.36319373942898237</v>
      </c>
      <c r="H5" s="57"/>
    </row>
    <row r="6" spans="1:12">
      <c r="A6" s="55">
        <v>1989</v>
      </c>
      <c r="B6" s="55">
        <v>1</v>
      </c>
      <c r="C6" s="54">
        <v>2</v>
      </c>
      <c r="D6" s="54">
        <v>6.3769465057507997</v>
      </c>
      <c r="E6" s="70"/>
      <c r="F6" s="70">
        <v>0.3459297310301318</v>
      </c>
      <c r="G6" s="56">
        <v>0.3459297310301318</v>
      </c>
      <c r="H6" s="58"/>
    </row>
    <row r="7" spans="1:12">
      <c r="A7" s="55">
        <v>1989</v>
      </c>
      <c r="B7" s="55">
        <v>2</v>
      </c>
      <c r="C7" s="54">
        <v>1</v>
      </c>
      <c r="D7" s="54">
        <v>6.4256265781852901</v>
      </c>
      <c r="E7" s="70">
        <v>0.27449492071866222</v>
      </c>
      <c r="F7" s="70"/>
      <c r="G7" s="56">
        <v>0.27449492071866222</v>
      </c>
      <c r="H7" s="58"/>
    </row>
    <row r="8" spans="1:12">
      <c r="A8" s="55">
        <v>1989</v>
      </c>
      <c r="B8" s="55">
        <v>2</v>
      </c>
      <c r="C8" s="54">
        <v>2</v>
      </c>
      <c r="D8" s="54">
        <v>6.4447402167227601</v>
      </c>
      <c r="E8" s="70"/>
      <c r="F8" s="70">
        <v>0.25910278347830384</v>
      </c>
      <c r="G8" s="56">
        <v>0.25910278347830384</v>
      </c>
      <c r="H8" s="58"/>
    </row>
    <row r="9" spans="1:12">
      <c r="A9" s="55">
        <v>1989</v>
      </c>
      <c r="B9" s="55">
        <v>3</v>
      </c>
      <c r="C9" s="53">
        <v>1</v>
      </c>
      <c r="D9" s="54">
        <v>6.4870451045570698</v>
      </c>
      <c r="E9" s="70">
        <v>0.21653951960681006</v>
      </c>
      <c r="F9" s="70"/>
      <c r="G9" s="56">
        <v>0.21653951960681006</v>
      </c>
      <c r="H9" s="58"/>
    </row>
    <row r="10" spans="1:12">
      <c r="A10" s="55">
        <v>1989</v>
      </c>
      <c r="B10" s="55">
        <v>3</v>
      </c>
      <c r="C10" s="54">
        <v>2</v>
      </c>
      <c r="D10" s="54">
        <v>6.5228401134946496</v>
      </c>
      <c r="E10" s="70"/>
      <c r="F10" s="70">
        <v>0.21059437243097456</v>
      </c>
      <c r="G10" s="56">
        <v>0.21059437243097456</v>
      </c>
      <c r="H10" s="58"/>
    </row>
    <row r="11" spans="1:12">
      <c r="A11" s="55">
        <v>1989</v>
      </c>
      <c r="B11" s="55">
        <v>4</v>
      </c>
      <c r="C11" s="54">
        <v>1</v>
      </c>
      <c r="D11" s="54">
        <v>6.5896754227515197</v>
      </c>
      <c r="E11" s="70">
        <v>0.19234693236693801</v>
      </c>
      <c r="F11" s="70"/>
      <c r="G11" s="56">
        <v>0.19234693236693801</v>
      </c>
      <c r="H11" s="58"/>
    </row>
    <row r="12" spans="1:12">
      <c r="A12" s="55">
        <v>1989</v>
      </c>
      <c r="B12" s="55">
        <v>4</v>
      </c>
      <c r="C12" s="54">
        <v>2</v>
      </c>
      <c r="D12" s="54">
        <v>6.6147751865985001</v>
      </c>
      <c r="E12" s="70"/>
      <c r="F12" s="70">
        <v>0.19196599858237107</v>
      </c>
      <c r="G12" s="56">
        <v>0.19196599858237107</v>
      </c>
      <c r="H12" s="58"/>
    </row>
    <row r="13" spans="1:12">
      <c r="A13" s="55">
        <v>1989</v>
      </c>
      <c r="B13" s="55">
        <v>5</v>
      </c>
      <c r="C13" s="53">
        <v>1</v>
      </c>
      <c r="D13" s="54">
        <v>6.6699967392834596</v>
      </c>
      <c r="E13" s="70">
        <v>0.18778038949566822</v>
      </c>
      <c r="F13" s="70"/>
      <c r="G13" s="56">
        <v>0.18778038949566822</v>
      </c>
      <c r="H13" s="58"/>
    </row>
    <row r="14" spans="1:12">
      <c r="A14" s="55">
        <v>1989</v>
      </c>
      <c r="B14" s="55">
        <v>5</v>
      </c>
      <c r="C14" s="54">
        <v>2</v>
      </c>
      <c r="D14" s="54">
        <v>6.7162025811264199</v>
      </c>
      <c r="E14" s="70"/>
      <c r="F14" s="70">
        <v>0.18544847897196493</v>
      </c>
      <c r="G14" s="56">
        <v>0.18544847897196493</v>
      </c>
      <c r="H14" s="58"/>
    </row>
    <row r="15" spans="1:12">
      <c r="A15" s="55">
        <v>1989</v>
      </c>
      <c r="B15" s="55">
        <v>6</v>
      </c>
      <c r="C15" s="54">
        <v>1</v>
      </c>
      <c r="D15" s="54">
        <v>6.7633554274761103</v>
      </c>
      <c r="E15" s="70">
        <v>0.17834447794527142</v>
      </c>
      <c r="F15" s="70"/>
      <c r="G15" s="56">
        <v>0.17834447794527142</v>
      </c>
      <c r="H15" s="58"/>
    </row>
    <row r="16" spans="1:12">
      <c r="A16" s="55">
        <v>1989</v>
      </c>
      <c r="B16" s="55">
        <v>6</v>
      </c>
      <c r="C16" s="54">
        <v>2</v>
      </c>
      <c r="D16" s="54">
        <v>6.785414208583</v>
      </c>
      <c r="E16" s="70"/>
      <c r="F16" s="70">
        <v>0.17585404837926633</v>
      </c>
      <c r="G16" s="56">
        <v>0.17585404837926633</v>
      </c>
      <c r="H16" s="58"/>
    </row>
    <row r="17" spans="1:8">
      <c r="A17" s="55">
        <v>1989</v>
      </c>
      <c r="B17" s="55">
        <v>7</v>
      </c>
      <c r="C17" s="53">
        <v>1</v>
      </c>
      <c r="D17" s="54">
        <v>6.8290251130251196</v>
      </c>
      <c r="E17" s="70">
        <v>0.16840024842824941</v>
      </c>
      <c r="F17" s="70"/>
      <c r="G17" s="56">
        <v>0.16840024842824941</v>
      </c>
      <c r="H17" s="58"/>
    </row>
    <row r="18" spans="1:8">
      <c r="A18" s="55">
        <v>1989</v>
      </c>
      <c r="B18" s="55">
        <v>7</v>
      </c>
      <c r="C18" s="54">
        <v>2</v>
      </c>
      <c r="D18" s="54">
        <v>6.8552713325462804</v>
      </c>
      <c r="E18" s="70"/>
      <c r="F18" s="70">
        <v>0.16810941485449327</v>
      </c>
      <c r="G18" s="56">
        <v>0.16810941485449327</v>
      </c>
      <c r="H18" s="58"/>
    </row>
    <row r="19" spans="1:8">
      <c r="A19" s="55">
        <v>1989</v>
      </c>
      <c r="B19" s="55">
        <v>8</v>
      </c>
      <c r="C19" s="54">
        <v>1</v>
      </c>
      <c r="D19" s="54">
        <v>6.8971861249789699</v>
      </c>
      <c r="E19" s="70">
        <v>0.16723982644685731</v>
      </c>
      <c r="F19" s="70"/>
      <c r="G19" s="56">
        <v>0.16723982644685731</v>
      </c>
      <c r="H19" s="58"/>
    </row>
    <row r="20" spans="1:8">
      <c r="A20" s="55">
        <v>1989</v>
      </c>
      <c r="B20" s="55">
        <v>8</v>
      </c>
      <c r="C20" s="54">
        <v>2</v>
      </c>
      <c r="D20" s="54">
        <v>6.91747937470927</v>
      </c>
      <c r="E20" s="70"/>
      <c r="F20" s="70">
        <v>0.16848718397773532</v>
      </c>
      <c r="G20" s="56">
        <v>0.16848718397773532</v>
      </c>
      <c r="H20" s="58"/>
    </row>
    <row r="21" spans="1:8">
      <c r="A21" s="55">
        <v>1989</v>
      </c>
      <c r="B21" s="55">
        <v>9</v>
      </c>
      <c r="C21" s="53">
        <v>1</v>
      </c>
      <c r="D21" s="54">
        <v>6.9531925309596403</v>
      </c>
      <c r="E21" s="70">
        <v>0.16959009137827996</v>
      </c>
      <c r="F21" s="70"/>
      <c r="G21" s="56">
        <v>0.16959009137827996</v>
      </c>
      <c r="H21" s="58"/>
    </row>
    <row r="22" spans="1:8">
      <c r="A22" s="55">
        <v>1989</v>
      </c>
      <c r="B22" s="55">
        <v>9</v>
      </c>
      <c r="C22" s="54">
        <v>2</v>
      </c>
      <c r="D22" s="54">
        <v>6.9935930486823104</v>
      </c>
      <c r="E22" s="70"/>
      <c r="F22" s="70">
        <v>0.17295669373409506</v>
      </c>
      <c r="G22" s="56">
        <v>0.17295669373409506</v>
      </c>
      <c r="H22" s="58"/>
    </row>
    <row r="23" spans="1:8">
      <c r="A23" s="55">
        <v>1989</v>
      </c>
      <c r="B23" s="55">
        <v>10</v>
      </c>
      <c r="C23" s="54">
        <v>1</v>
      </c>
      <c r="D23" s="54">
        <v>7.0603029886336302</v>
      </c>
      <c r="E23" s="70">
        <v>0.18193209924034792</v>
      </c>
      <c r="F23" s="70"/>
      <c r="G23" s="56">
        <v>0.18193209924034792</v>
      </c>
      <c r="H23" s="58"/>
    </row>
    <row r="24" spans="1:8">
      <c r="A24" s="55">
        <v>1989</v>
      </c>
      <c r="B24" s="55">
        <v>10</v>
      </c>
      <c r="C24" s="54">
        <v>2</v>
      </c>
      <c r="D24" s="54">
        <v>7.0927466998970798</v>
      </c>
      <c r="E24" s="70"/>
      <c r="F24" s="70">
        <v>0.18129538361270781</v>
      </c>
      <c r="G24" s="56">
        <v>0.18129538361270781</v>
      </c>
      <c r="H24" s="58"/>
    </row>
    <row r="25" spans="1:8">
      <c r="A25" s="55">
        <v>1989</v>
      </c>
      <c r="B25" s="55">
        <v>11</v>
      </c>
      <c r="C25" s="53">
        <v>1</v>
      </c>
      <c r="D25" s="54">
        <v>7.1513666932590603</v>
      </c>
      <c r="E25" s="70">
        <v>0.18062763998350806</v>
      </c>
      <c r="F25" s="70"/>
      <c r="G25" s="56">
        <v>0.18062763998350806</v>
      </c>
      <c r="H25" s="58"/>
    </row>
    <row r="26" spans="1:8">
      <c r="A26" s="55">
        <v>1989</v>
      </c>
      <c r="B26" s="55">
        <v>11</v>
      </c>
      <c r="C26" s="54">
        <v>2</v>
      </c>
      <c r="D26" s="54">
        <v>7.2003467195279196</v>
      </c>
      <c r="E26" s="70"/>
      <c r="F26" s="70">
        <v>0.1820532633701214</v>
      </c>
      <c r="G26" s="56">
        <v>0.1820532633701214</v>
      </c>
      <c r="H26" s="58"/>
    </row>
    <row r="27" spans="1:8">
      <c r="A27" s="55">
        <v>1989</v>
      </c>
      <c r="B27" s="55">
        <v>12</v>
      </c>
      <c r="C27" s="54">
        <v>1</v>
      </c>
      <c r="D27" s="54">
        <v>7.3278239907386302</v>
      </c>
      <c r="E27" s="70">
        <v>0.18647198794544306</v>
      </c>
      <c r="F27" s="70"/>
      <c r="G27" s="56">
        <v>0.18647198794544306</v>
      </c>
      <c r="H27" s="58"/>
    </row>
    <row r="28" spans="1:8">
      <c r="A28" s="55">
        <v>1989</v>
      </c>
      <c r="B28" s="55">
        <v>12</v>
      </c>
      <c r="C28" s="54">
        <v>2</v>
      </c>
      <c r="D28" s="54">
        <v>7.5082350838369196</v>
      </c>
      <c r="E28" s="70"/>
      <c r="F28" s="70">
        <v>0.19693847087701744</v>
      </c>
      <c r="G28" s="56">
        <v>0.19693847087701744</v>
      </c>
      <c r="H28" s="58"/>
    </row>
    <row r="29" spans="1:8">
      <c r="A29" s="55">
        <v>1990</v>
      </c>
      <c r="B29" s="52">
        <v>1</v>
      </c>
      <c r="C29" s="53">
        <v>1</v>
      </c>
      <c r="D29" s="54">
        <v>7.72941088730843</v>
      </c>
      <c r="E29" s="70">
        <v>0.22279478806270991</v>
      </c>
      <c r="F29" s="70"/>
      <c r="G29" s="56">
        <v>0.22279478806270991</v>
      </c>
      <c r="H29" s="58"/>
    </row>
    <row r="30" spans="1:8">
      <c r="A30" s="55">
        <v>1990</v>
      </c>
      <c r="B30" s="55">
        <v>1</v>
      </c>
      <c r="C30" s="54">
        <v>2</v>
      </c>
      <c r="D30" s="54">
        <v>7.82266337422997</v>
      </c>
      <c r="E30" s="70"/>
      <c r="F30" s="70">
        <v>0.22475234119732312</v>
      </c>
      <c r="G30" s="56">
        <v>0.22475234119732312</v>
      </c>
      <c r="H30" s="58"/>
    </row>
    <row r="31" spans="1:8">
      <c r="A31" s="55">
        <v>1990</v>
      </c>
      <c r="B31" s="55">
        <v>2</v>
      </c>
      <c r="C31" s="54">
        <v>1</v>
      </c>
      <c r="D31" s="54">
        <v>7.9146689028119201</v>
      </c>
      <c r="E31" s="70">
        <v>0.23173496102027813</v>
      </c>
      <c r="F31" s="70"/>
      <c r="G31" s="56">
        <v>0.23173496102027813</v>
      </c>
      <c r="H31" s="58"/>
    </row>
    <row r="32" spans="1:8">
      <c r="A32" s="55">
        <v>1990</v>
      </c>
      <c r="B32" s="55">
        <v>2</v>
      </c>
      <c r="C32" s="54">
        <v>2</v>
      </c>
      <c r="D32" s="54">
        <v>7.98957240034858</v>
      </c>
      <c r="E32" s="70"/>
      <c r="F32" s="70">
        <v>0.23571964923040023</v>
      </c>
      <c r="G32" s="56">
        <v>0.23571964923040023</v>
      </c>
      <c r="H32" s="58"/>
    </row>
    <row r="33" spans="1:8">
      <c r="A33" s="55">
        <v>1990</v>
      </c>
      <c r="B33" s="55">
        <v>3</v>
      </c>
      <c r="C33" s="53">
        <v>1</v>
      </c>
      <c r="D33" s="54">
        <v>8.0666905829301605</v>
      </c>
      <c r="E33" s="70">
        <v>0.24350770696251489</v>
      </c>
      <c r="F33" s="70"/>
      <c r="G33" s="56">
        <v>0.24350770696251489</v>
      </c>
      <c r="H33" s="58"/>
    </row>
    <row r="34" spans="1:8">
      <c r="A34" s="55">
        <v>1990</v>
      </c>
      <c r="B34" s="55">
        <v>3</v>
      </c>
      <c r="C34" s="54">
        <v>2</v>
      </c>
      <c r="D34" s="54">
        <v>8.1179324372475801</v>
      </c>
      <c r="E34" s="70"/>
      <c r="F34" s="70">
        <v>0.24402362370396713</v>
      </c>
      <c r="G34" s="56">
        <v>0.24402362370396713</v>
      </c>
      <c r="H34" s="58"/>
    </row>
    <row r="35" spans="1:8">
      <c r="A35" s="55">
        <v>1990</v>
      </c>
      <c r="B35" s="55">
        <v>4</v>
      </c>
      <c r="C35" s="54">
        <v>1</v>
      </c>
      <c r="D35" s="54">
        <v>8.1808662744395697</v>
      </c>
      <c r="E35" s="70">
        <v>0.24146725743035913</v>
      </c>
      <c r="F35" s="70"/>
      <c r="G35" s="56">
        <v>0.24146725743035913</v>
      </c>
      <c r="H35" s="58"/>
    </row>
    <row r="36" spans="1:8">
      <c r="A36" s="55">
        <v>1990</v>
      </c>
      <c r="B36" s="55">
        <v>4</v>
      </c>
      <c r="C36" s="54">
        <v>2</v>
      </c>
      <c r="D36" s="54">
        <v>8.2500779018961499</v>
      </c>
      <c r="E36" s="70"/>
      <c r="F36" s="70">
        <v>0.24434347705974302</v>
      </c>
      <c r="G36" s="56">
        <v>0.24434347705974302</v>
      </c>
      <c r="H36" s="58"/>
    </row>
    <row r="37" spans="1:8">
      <c r="A37" s="55">
        <v>1990</v>
      </c>
      <c r="B37" s="55">
        <v>5</v>
      </c>
      <c r="C37" s="53">
        <v>1</v>
      </c>
      <c r="D37" s="54">
        <v>8.3204608516655103</v>
      </c>
      <c r="E37" s="70">
        <v>0.24744601487756634</v>
      </c>
      <c r="F37" s="70"/>
      <c r="G37" s="56">
        <v>0.24744601487756634</v>
      </c>
      <c r="H37" s="58"/>
    </row>
    <row r="38" spans="1:8">
      <c r="A38" s="55">
        <v>1990</v>
      </c>
      <c r="B38" s="55">
        <v>5</v>
      </c>
      <c r="C38" s="54">
        <v>2</v>
      </c>
      <c r="D38" s="54">
        <v>8.3972174318701498</v>
      </c>
      <c r="E38" s="70"/>
      <c r="F38" s="70">
        <v>0.24886923631130475</v>
      </c>
      <c r="G38" s="56">
        <v>0.24886923631130475</v>
      </c>
      <c r="H38" s="58"/>
    </row>
    <row r="39" spans="1:8">
      <c r="A39" s="55">
        <v>1990</v>
      </c>
      <c r="B39" s="55">
        <v>6</v>
      </c>
      <c r="C39" s="54">
        <v>1</v>
      </c>
      <c r="D39" s="54">
        <v>8.5106155228529392</v>
      </c>
      <c r="E39" s="70">
        <v>0.25834219628301458</v>
      </c>
      <c r="F39" s="70"/>
      <c r="G39" s="56">
        <v>0.25834219628301458</v>
      </c>
      <c r="H39" s="58"/>
    </row>
    <row r="40" spans="1:8">
      <c r="A40" s="55">
        <v>1990</v>
      </c>
      <c r="B40" s="55">
        <v>6</v>
      </c>
      <c r="C40" s="54">
        <v>2</v>
      </c>
      <c r="D40" s="54">
        <v>8.5752615317582208</v>
      </c>
      <c r="E40" s="70"/>
      <c r="F40" s="70">
        <v>0.26106041750768605</v>
      </c>
      <c r="G40" s="56">
        <v>0.26106041750768605</v>
      </c>
      <c r="H40" s="58"/>
    </row>
    <row r="41" spans="1:8">
      <c r="A41" s="55">
        <v>1990</v>
      </c>
      <c r="B41" s="55">
        <v>7</v>
      </c>
      <c r="C41" s="53">
        <v>1</v>
      </c>
      <c r="D41" s="54">
        <v>8.6630045039530597</v>
      </c>
      <c r="E41" s="70">
        <v>0.26855654512530047</v>
      </c>
      <c r="F41" s="70"/>
      <c r="G41" s="56">
        <v>0.26855654512530047</v>
      </c>
      <c r="H41" s="58"/>
    </row>
    <row r="42" spans="1:8">
      <c r="A42" s="55">
        <v>1990</v>
      </c>
      <c r="B42" s="55">
        <v>7</v>
      </c>
      <c r="C42" s="54">
        <v>2</v>
      </c>
      <c r="D42" s="54">
        <v>8.7344665622483308</v>
      </c>
      <c r="E42" s="70"/>
      <c r="F42" s="70">
        <v>0.2713403331685037</v>
      </c>
      <c r="G42" s="56">
        <v>0.2713403331685037</v>
      </c>
      <c r="H42" s="58"/>
    </row>
    <row r="43" spans="1:8">
      <c r="A43" s="55">
        <v>1990</v>
      </c>
      <c r="B43" s="55">
        <v>8</v>
      </c>
      <c r="C43" s="54">
        <v>1</v>
      </c>
      <c r="D43" s="54">
        <v>8.8248744092673803</v>
      </c>
      <c r="E43" s="70">
        <v>0.27948909154518398</v>
      </c>
      <c r="F43" s="70"/>
      <c r="G43" s="56">
        <v>0.27948909154518398</v>
      </c>
      <c r="H43" s="58"/>
    </row>
    <row r="44" spans="1:8">
      <c r="A44" s="55">
        <v>1990</v>
      </c>
      <c r="B44" s="55">
        <v>8</v>
      </c>
      <c r="C44" s="54">
        <v>2</v>
      </c>
      <c r="D44" s="54">
        <v>8.8690277172749301</v>
      </c>
      <c r="E44" s="70"/>
      <c r="F44" s="70">
        <v>0.28080375512134992</v>
      </c>
      <c r="G44" s="56">
        <v>0.28080375512134992</v>
      </c>
      <c r="H44" s="58"/>
    </row>
    <row r="45" spans="1:8">
      <c r="A45" s="55">
        <v>1990</v>
      </c>
      <c r="B45" s="55">
        <v>9</v>
      </c>
      <c r="C45" s="53">
        <v>1</v>
      </c>
      <c r="D45" s="54">
        <v>8.9462925094161303</v>
      </c>
      <c r="E45" s="70">
        <v>0.28664530279897349</v>
      </c>
      <c r="F45" s="70"/>
      <c r="G45" s="56">
        <v>0.28664530279897349</v>
      </c>
      <c r="H45" s="58"/>
    </row>
    <row r="46" spans="1:8">
      <c r="A46" s="55">
        <v>1990</v>
      </c>
      <c r="B46" s="55">
        <v>9</v>
      </c>
      <c r="C46" s="54">
        <v>2</v>
      </c>
      <c r="D46" s="54">
        <v>8.99983193757663</v>
      </c>
      <c r="E46" s="70"/>
      <c r="F46" s="70">
        <v>0.28675671132611613</v>
      </c>
      <c r="G46" s="56">
        <v>0.28675671132611613</v>
      </c>
      <c r="H46" s="58"/>
    </row>
    <row r="47" spans="1:8">
      <c r="A47" s="55">
        <v>1990</v>
      </c>
      <c r="B47" s="55">
        <v>10</v>
      </c>
      <c r="C47" s="54">
        <v>1</v>
      </c>
      <c r="D47" s="54">
        <v>9.0775614250360608</v>
      </c>
      <c r="E47" s="70">
        <v>0.28571839475586369</v>
      </c>
      <c r="F47" s="70"/>
      <c r="G47" s="56">
        <v>0.28571839475586369</v>
      </c>
      <c r="H47" s="58"/>
    </row>
    <row r="48" spans="1:8">
      <c r="A48" s="55">
        <v>1990</v>
      </c>
      <c r="B48" s="55">
        <v>10</v>
      </c>
      <c r="C48" s="54">
        <v>2</v>
      </c>
      <c r="D48" s="54">
        <v>9.1265585471197195</v>
      </c>
      <c r="E48" s="70"/>
      <c r="F48" s="70">
        <v>0.2862318520966004</v>
      </c>
      <c r="G48" s="56">
        <v>0.2862318520966004</v>
      </c>
      <c r="H48" s="58"/>
    </row>
    <row r="49" spans="1:8">
      <c r="A49" s="55">
        <v>1990</v>
      </c>
      <c r="B49" s="55">
        <v>11</v>
      </c>
      <c r="C49" s="53">
        <v>1</v>
      </c>
      <c r="D49" s="54">
        <v>9.2347610646936396</v>
      </c>
      <c r="E49" s="70">
        <v>0.29132814198975532</v>
      </c>
      <c r="F49" s="70"/>
      <c r="G49" s="56">
        <v>0.29132814198975532</v>
      </c>
      <c r="H49" s="58"/>
    </row>
    <row r="50" spans="1:8">
      <c r="A50" s="55">
        <v>1990</v>
      </c>
      <c r="B50" s="55">
        <v>11</v>
      </c>
      <c r="C50" s="54">
        <v>2</v>
      </c>
      <c r="D50" s="54">
        <v>9.4526850370477504</v>
      </c>
      <c r="E50" s="70"/>
      <c r="F50" s="70">
        <v>0.30206892240372096</v>
      </c>
      <c r="G50" s="56">
        <v>0.30206892240372096</v>
      </c>
      <c r="H50" s="58"/>
    </row>
    <row r="51" spans="1:8">
      <c r="A51" s="55">
        <v>1990</v>
      </c>
      <c r="B51" s="55">
        <v>12</v>
      </c>
      <c r="C51" s="54">
        <v>1</v>
      </c>
      <c r="D51" s="54">
        <v>9.5799369543414592</v>
      </c>
      <c r="E51" s="70">
        <v>0.30733720766890626</v>
      </c>
      <c r="F51" s="70"/>
      <c r="G51" s="56">
        <v>0.30733720766890626</v>
      </c>
      <c r="H51" s="58"/>
    </row>
    <row r="52" spans="1:8">
      <c r="A52" s="55">
        <v>1990</v>
      </c>
      <c r="B52" s="55">
        <v>12</v>
      </c>
      <c r="C52" s="54">
        <v>2</v>
      </c>
      <c r="D52" s="54">
        <v>9.6964925904358701</v>
      </c>
      <c r="E52" s="70"/>
      <c r="F52" s="70">
        <v>0.2993924312163132</v>
      </c>
      <c r="G52" s="56">
        <v>0.2993924312163132</v>
      </c>
      <c r="H52" s="58"/>
    </row>
    <row r="53" spans="1:8">
      <c r="A53" s="55">
        <v>1991</v>
      </c>
      <c r="B53" s="52">
        <v>1</v>
      </c>
      <c r="C53" s="53">
        <v>1</v>
      </c>
      <c r="D53" s="54">
        <v>9.8453753754222006</v>
      </c>
      <c r="E53" s="70">
        <v>0.27375494962858671</v>
      </c>
      <c r="F53" s="70"/>
      <c r="G53" s="56">
        <v>0.27375494962858671</v>
      </c>
      <c r="H53" s="58"/>
    </row>
    <row r="54" spans="1:8">
      <c r="A54" s="55">
        <v>1991</v>
      </c>
      <c r="B54" s="55">
        <v>1</v>
      </c>
      <c r="C54" s="54">
        <v>2</v>
      </c>
      <c r="D54" s="54">
        <v>9.9223842484028495</v>
      </c>
      <c r="E54" s="70"/>
      <c r="F54" s="70">
        <v>0.27108501857042266</v>
      </c>
      <c r="G54" s="56">
        <v>0.27108501857042266</v>
      </c>
      <c r="H54" s="58"/>
    </row>
    <row r="55" spans="1:8">
      <c r="A55" s="55">
        <v>1991</v>
      </c>
      <c r="B55" s="55">
        <v>2</v>
      </c>
      <c r="C55" s="54">
        <v>1</v>
      </c>
      <c r="D55" s="54">
        <v>10.022384919512101</v>
      </c>
      <c r="E55" s="70">
        <v>0.26630501447147004</v>
      </c>
      <c r="F55" s="70"/>
      <c r="G55" s="56">
        <v>0.26630501447147004</v>
      </c>
      <c r="H55" s="58"/>
    </row>
    <row r="56" spans="1:8">
      <c r="A56" s="55">
        <v>1991</v>
      </c>
      <c r="B56" s="55">
        <v>2</v>
      </c>
      <c r="C56" s="54">
        <v>2</v>
      </c>
      <c r="D56" s="54">
        <v>10.090465632943699</v>
      </c>
      <c r="E56" s="70"/>
      <c r="F56" s="70">
        <v>0.26462970822482978</v>
      </c>
      <c r="G56" s="56">
        <v>0.26462970822482978</v>
      </c>
      <c r="H56" s="58"/>
    </row>
    <row r="57" spans="1:8">
      <c r="A57" s="55">
        <v>1991</v>
      </c>
      <c r="B57" s="55">
        <v>3</v>
      </c>
      <c r="C57" s="53">
        <v>1</v>
      </c>
      <c r="D57" s="54">
        <v>10.173590144980199</v>
      </c>
      <c r="E57" s="70">
        <v>0.26118512175344755</v>
      </c>
      <c r="F57" s="70"/>
      <c r="G57" s="56">
        <v>0.26118512175344755</v>
      </c>
      <c r="H57" s="58"/>
    </row>
    <row r="58" spans="1:8">
      <c r="A58" s="55">
        <v>1991</v>
      </c>
      <c r="B58" s="55">
        <v>3</v>
      </c>
      <c r="C58" s="54">
        <v>2</v>
      </c>
      <c r="D58" s="54">
        <v>10.226091909012</v>
      </c>
      <c r="E58" s="70"/>
      <c r="F58" s="70">
        <v>0.26043839835200833</v>
      </c>
      <c r="G58" s="56">
        <v>0.26043839835200833</v>
      </c>
      <c r="H58" s="58"/>
    </row>
    <row r="59" spans="1:8">
      <c r="A59" s="55">
        <v>1991</v>
      </c>
      <c r="B59" s="55">
        <v>4</v>
      </c>
      <c r="C59" s="54">
        <v>1</v>
      </c>
      <c r="D59" s="54">
        <v>10.2882237970927</v>
      </c>
      <c r="E59" s="70">
        <v>0.25759588923209353</v>
      </c>
      <c r="F59" s="70"/>
      <c r="G59" s="56">
        <v>0.25759588923209353</v>
      </c>
      <c r="H59" s="58"/>
    </row>
    <row r="60" spans="1:8">
      <c r="A60" s="55">
        <v>1991</v>
      </c>
      <c r="B60" s="55">
        <v>4</v>
      </c>
      <c r="C60" s="54">
        <v>2</v>
      </c>
      <c r="D60" s="54">
        <v>10.3251512742202</v>
      </c>
      <c r="E60" s="70"/>
      <c r="F60" s="70">
        <v>0.25455877966507923</v>
      </c>
      <c r="G60" s="56">
        <v>0.25455877966507923</v>
      </c>
      <c r="H60" s="58"/>
    </row>
    <row r="61" spans="1:8">
      <c r="A61" s="55">
        <v>1991</v>
      </c>
      <c r="B61" s="55">
        <v>5</v>
      </c>
      <c r="C61" s="53">
        <v>1</v>
      </c>
      <c r="D61" s="54">
        <v>10.3770386250443</v>
      </c>
      <c r="E61" s="70">
        <v>0.2471711375178387</v>
      </c>
      <c r="F61" s="70"/>
      <c r="G61" s="56">
        <v>0.2471711375178387</v>
      </c>
      <c r="H61" s="58"/>
    </row>
    <row r="62" spans="1:8">
      <c r="A62" s="55">
        <v>1991</v>
      </c>
      <c r="B62" s="55">
        <v>5</v>
      </c>
      <c r="C62" s="54">
        <v>2</v>
      </c>
      <c r="D62" s="54">
        <v>10.437845846537501</v>
      </c>
      <c r="E62" s="70"/>
      <c r="F62" s="70">
        <v>0.24509179574564133</v>
      </c>
      <c r="G62" s="56">
        <v>0.24509179574564133</v>
      </c>
      <c r="H62" s="58"/>
    </row>
    <row r="63" spans="1:8">
      <c r="A63" s="55">
        <v>1991</v>
      </c>
      <c r="B63" s="55">
        <v>6</v>
      </c>
      <c r="C63" s="54">
        <v>1</v>
      </c>
      <c r="D63" s="54">
        <v>10.504128391129299</v>
      </c>
      <c r="E63" s="70">
        <v>0.23423838885957249</v>
      </c>
      <c r="F63" s="70"/>
      <c r="G63" s="56">
        <v>0.23423838885957249</v>
      </c>
      <c r="H63" s="58"/>
    </row>
    <row r="64" spans="1:8">
      <c r="A64" s="55">
        <v>1991</v>
      </c>
      <c r="B64" s="55">
        <v>6</v>
      </c>
      <c r="C64" s="54">
        <v>2</v>
      </c>
      <c r="D64" s="54">
        <v>10.5291665064337</v>
      </c>
      <c r="E64" s="70"/>
      <c r="F64" s="70">
        <v>0.2310460389603719</v>
      </c>
      <c r="G64" s="56">
        <v>0.2310460389603719</v>
      </c>
      <c r="H64" s="58"/>
    </row>
    <row r="65" spans="1:8">
      <c r="A65" s="55">
        <v>1991</v>
      </c>
      <c r="B65" s="55">
        <v>7</v>
      </c>
      <c r="C65" s="53">
        <v>1</v>
      </c>
      <c r="D65" s="54">
        <v>10.5887226251472</v>
      </c>
      <c r="E65" s="70">
        <v>0.22229217592065753</v>
      </c>
      <c r="F65" s="70"/>
      <c r="G65" s="56">
        <v>0.22229217592065753</v>
      </c>
      <c r="H65" s="58"/>
    </row>
    <row r="66" spans="1:8">
      <c r="A66" s="55">
        <v>1991</v>
      </c>
      <c r="B66" s="55">
        <v>7</v>
      </c>
      <c r="C66" s="54">
        <v>2</v>
      </c>
      <c r="D66" s="54">
        <v>10.630446255291799</v>
      </c>
      <c r="E66" s="70"/>
      <c r="F66" s="70">
        <v>0.21968046035338129</v>
      </c>
      <c r="G66" s="56">
        <v>0.21968046035338129</v>
      </c>
      <c r="H66" s="58"/>
    </row>
    <row r="67" spans="1:8">
      <c r="A67" s="55">
        <v>1991</v>
      </c>
      <c r="B67" s="55">
        <v>8</v>
      </c>
      <c r="C67" s="54">
        <v>1</v>
      </c>
      <c r="D67" s="54">
        <v>10.6703914026857</v>
      </c>
      <c r="E67" s="70">
        <v>0.20912671476437872</v>
      </c>
      <c r="F67" s="70"/>
      <c r="G67" s="56">
        <v>0.20912671476437872</v>
      </c>
      <c r="H67" s="58"/>
    </row>
    <row r="68" spans="1:8">
      <c r="A68" s="55">
        <v>1991</v>
      </c>
      <c r="B68" s="55">
        <v>8</v>
      </c>
      <c r="C68" s="54">
        <v>2</v>
      </c>
      <c r="D68" s="54">
        <v>10.696454230743299</v>
      </c>
      <c r="E68" s="70"/>
      <c r="F68" s="70">
        <v>0.20758629133406603</v>
      </c>
      <c r="G68" s="56">
        <v>0.20758629133406603</v>
      </c>
      <c r="H68" s="58"/>
    </row>
    <row r="69" spans="1:8">
      <c r="A69" s="55">
        <v>1991</v>
      </c>
      <c r="B69" s="55">
        <v>9</v>
      </c>
      <c r="C69" s="53">
        <v>1</v>
      </c>
      <c r="D69" s="54">
        <v>10.767338139679399</v>
      </c>
      <c r="E69" s="70">
        <v>0.20355310631153123</v>
      </c>
      <c r="F69" s="70"/>
      <c r="G69" s="56">
        <v>0.20355310631153123</v>
      </c>
      <c r="H69" s="58"/>
    </row>
    <row r="70" spans="1:8">
      <c r="A70" s="55">
        <v>1991</v>
      </c>
      <c r="B70" s="55">
        <v>9</v>
      </c>
      <c r="C70" s="54">
        <v>2</v>
      </c>
      <c r="D70" s="54">
        <v>10.812365406440399</v>
      </c>
      <c r="E70" s="70"/>
      <c r="F70" s="70">
        <v>0.20247473737940747</v>
      </c>
      <c r="G70" s="56">
        <v>0.20247473737940747</v>
      </c>
      <c r="H70" s="58"/>
    </row>
    <row r="71" spans="1:8">
      <c r="A71" s="55">
        <v>1991</v>
      </c>
      <c r="B71" s="55">
        <v>10</v>
      </c>
      <c r="C71" s="54">
        <v>1</v>
      </c>
      <c r="D71" s="54">
        <v>10.876164913506701</v>
      </c>
      <c r="E71" s="70">
        <v>0.1981372974805804</v>
      </c>
      <c r="F71" s="70"/>
      <c r="G71" s="56">
        <v>0.1981372974805804</v>
      </c>
      <c r="H71" s="58"/>
    </row>
    <row r="72" spans="1:8">
      <c r="A72" s="55">
        <v>1991</v>
      </c>
      <c r="B72" s="55">
        <v>10</v>
      </c>
      <c r="C72" s="54">
        <v>2</v>
      </c>
      <c r="D72" s="54">
        <v>10.954520211383601</v>
      </c>
      <c r="E72" s="70"/>
      <c r="F72" s="70">
        <v>0.19921382694882861</v>
      </c>
      <c r="G72" s="56">
        <v>0.19921382694882861</v>
      </c>
      <c r="H72" s="58"/>
    </row>
    <row r="73" spans="1:8">
      <c r="A73" s="55">
        <v>1991</v>
      </c>
      <c r="B73" s="55">
        <v>11</v>
      </c>
      <c r="C73" s="53">
        <v>1</v>
      </c>
      <c r="D73" s="54">
        <v>11.1136205947683</v>
      </c>
      <c r="E73" s="70">
        <v>0.20345513185586728</v>
      </c>
      <c r="F73" s="70"/>
      <c r="G73" s="56">
        <v>0.20345513185586728</v>
      </c>
      <c r="H73" s="58"/>
    </row>
    <row r="74" spans="1:8">
      <c r="A74" s="55">
        <v>1991</v>
      </c>
      <c r="B74" s="55">
        <v>11</v>
      </c>
      <c r="C74" s="54">
        <v>2</v>
      </c>
      <c r="D74" s="54">
        <v>11.2591277334959</v>
      </c>
      <c r="E74" s="70"/>
      <c r="F74" s="70">
        <v>0.19727939534825945</v>
      </c>
      <c r="G74" s="56">
        <v>0.19727939534825945</v>
      </c>
      <c r="H74" s="58"/>
    </row>
    <row r="75" spans="1:8">
      <c r="A75" s="55">
        <v>1991</v>
      </c>
      <c r="B75" s="55">
        <v>12</v>
      </c>
      <c r="C75" s="54">
        <v>1</v>
      </c>
      <c r="D75" s="54">
        <v>11.3936862982473</v>
      </c>
      <c r="E75" s="70">
        <v>0.1893278998129444</v>
      </c>
      <c r="F75" s="70"/>
      <c r="G75" s="56">
        <v>0.1893278998129444</v>
      </c>
      <c r="H75" s="58"/>
    </row>
    <row r="76" spans="1:8">
      <c r="A76" s="55">
        <v>1991</v>
      </c>
      <c r="B76" s="55">
        <v>12</v>
      </c>
      <c r="C76" s="54">
        <v>2</v>
      </c>
      <c r="D76" s="54">
        <v>11.5056747616255</v>
      </c>
      <c r="E76" s="70"/>
      <c r="F76" s="70">
        <v>0.18795449565360967</v>
      </c>
      <c r="G76" s="56">
        <v>0.18795449565360967</v>
      </c>
      <c r="H76" s="58"/>
    </row>
    <row r="77" spans="1:8">
      <c r="A77" s="55">
        <v>1992</v>
      </c>
      <c r="B77" s="52">
        <v>1</v>
      </c>
      <c r="C77" s="53">
        <v>1</v>
      </c>
      <c r="D77" s="54">
        <v>11.616742123246601</v>
      </c>
      <c r="E77" s="70">
        <v>0.17991866031298231</v>
      </c>
      <c r="F77" s="70"/>
      <c r="G77" s="56">
        <v>0.17991866031298231</v>
      </c>
      <c r="H77" s="58"/>
    </row>
    <row r="78" spans="1:8">
      <c r="A78" s="55">
        <v>1992</v>
      </c>
      <c r="B78" s="55">
        <v>1</v>
      </c>
      <c r="C78" s="54">
        <v>2</v>
      </c>
      <c r="D78" s="54">
        <v>11.6988191281102</v>
      </c>
      <c r="E78" s="70"/>
      <c r="F78" s="70">
        <v>0.17947586344299726</v>
      </c>
      <c r="G78" s="56">
        <v>0.17947586344299726</v>
      </c>
      <c r="H78" s="58"/>
    </row>
    <row r="79" spans="1:8">
      <c r="A79" s="55">
        <v>1992</v>
      </c>
      <c r="B79" s="55">
        <v>2</v>
      </c>
      <c r="C79" s="54">
        <v>1</v>
      </c>
      <c r="D79" s="54">
        <v>11.7704443737244</v>
      </c>
      <c r="E79" s="70">
        <v>0.17441551768871144</v>
      </c>
      <c r="F79" s="70"/>
      <c r="G79" s="56">
        <v>0.17441551768871144</v>
      </c>
      <c r="H79" s="58"/>
    </row>
    <row r="80" spans="1:8">
      <c r="A80" s="55">
        <v>1992</v>
      </c>
      <c r="B80" s="55">
        <v>2</v>
      </c>
      <c r="C80" s="54">
        <v>2</v>
      </c>
      <c r="D80" s="54">
        <v>11.821360371458599</v>
      </c>
      <c r="E80" s="70"/>
      <c r="F80" s="70">
        <v>0.17297658267662031</v>
      </c>
      <c r="G80" s="56">
        <v>0.17297658267662031</v>
      </c>
      <c r="H80" s="58"/>
    </row>
    <row r="81" spans="1:8">
      <c r="A81" s="55">
        <v>1992</v>
      </c>
      <c r="B81" s="55">
        <v>3</v>
      </c>
      <c r="C81" s="53">
        <v>1</v>
      </c>
      <c r="D81" s="54">
        <v>11.8897716039688</v>
      </c>
      <c r="E81" s="70">
        <v>0.16868985623875021</v>
      </c>
      <c r="F81" s="70"/>
      <c r="G81" s="56">
        <v>0.16868985623875021</v>
      </c>
      <c r="H81" s="58"/>
    </row>
    <row r="82" spans="1:8">
      <c r="A82" s="55">
        <v>1992</v>
      </c>
      <c r="B82" s="55">
        <v>3</v>
      </c>
      <c r="C82" s="54">
        <v>2</v>
      </c>
      <c r="D82" s="54">
        <v>11.942128312605901</v>
      </c>
      <c r="E82" s="70"/>
      <c r="F82" s="70">
        <v>0.1682497286464304</v>
      </c>
      <c r="G82" s="56">
        <v>0.1682497286464304</v>
      </c>
      <c r="H82" s="58"/>
    </row>
    <row r="83" spans="1:8">
      <c r="A83" s="55">
        <v>1992</v>
      </c>
      <c r="B83" s="55">
        <v>4</v>
      </c>
      <c r="C83" s="54">
        <v>1</v>
      </c>
      <c r="D83" s="54">
        <v>12.003053132580799</v>
      </c>
      <c r="E83" s="70">
        <v>0.16667885237612645</v>
      </c>
      <c r="F83" s="70"/>
      <c r="G83" s="56">
        <v>0.16667885237612645</v>
      </c>
      <c r="H83" s="58"/>
    </row>
    <row r="84" spans="1:8">
      <c r="A84" s="55">
        <v>1992</v>
      </c>
      <c r="B84" s="55">
        <v>4</v>
      </c>
      <c r="C84" s="54">
        <v>2</v>
      </c>
      <c r="D84" s="54">
        <v>12.0412923249204</v>
      </c>
      <c r="E84" s="70"/>
      <c r="F84" s="70">
        <v>0.16644431274720828</v>
      </c>
      <c r="G84" s="56">
        <v>0.16644431274720828</v>
      </c>
      <c r="H84" s="58"/>
    </row>
    <row r="85" spans="1:8">
      <c r="A85" s="55">
        <v>1992</v>
      </c>
      <c r="B85" s="55">
        <v>5</v>
      </c>
      <c r="C85" s="53">
        <v>1</v>
      </c>
      <c r="D85" s="54">
        <v>12.0845918783183</v>
      </c>
      <c r="E85" s="70">
        <v>0.16455111279559675</v>
      </c>
      <c r="F85" s="70"/>
      <c r="G85" s="56">
        <v>0.16455111279559675</v>
      </c>
      <c r="H85" s="58"/>
    </row>
    <row r="86" spans="1:8">
      <c r="A86" s="55">
        <v>1992</v>
      </c>
      <c r="B86" s="55">
        <v>5</v>
      </c>
      <c r="C86" s="54">
        <v>2</v>
      </c>
      <c r="D86" s="54">
        <v>12.1182866923621</v>
      </c>
      <c r="E86" s="70"/>
      <c r="F86" s="70">
        <v>0.16277304939258208</v>
      </c>
      <c r="G86" s="56">
        <v>0.16277304939258208</v>
      </c>
      <c r="H86" s="58"/>
    </row>
    <row r="87" spans="1:8">
      <c r="A87" s="55">
        <v>1992</v>
      </c>
      <c r="B87" s="55">
        <v>6</v>
      </c>
      <c r="C87" s="54">
        <v>1</v>
      </c>
      <c r="D87" s="54">
        <v>12.165402756807801</v>
      </c>
      <c r="E87" s="70">
        <v>0.15815442308202088</v>
      </c>
      <c r="F87" s="70"/>
      <c r="G87" s="56">
        <v>0.15815442308202088</v>
      </c>
      <c r="H87" s="58"/>
    </row>
    <row r="88" spans="1:8">
      <c r="A88" s="55">
        <v>1992</v>
      </c>
      <c r="B88" s="55">
        <v>6</v>
      </c>
      <c r="C88" s="54">
        <v>2</v>
      </c>
      <c r="D88" s="54">
        <v>12.2012894614776</v>
      </c>
      <c r="E88" s="70"/>
      <c r="F88" s="70">
        <v>0.15848154777323487</v>
      </c>
      <c r="G88" s="56">
        <v>0.15848154777323487</v>
      </c>
      <c r="H88" s="58"/>
    </row>
    <row r="89" spans="1:8">
      <c r="A89" s="55">
        <v>1992</v>
      </c>
      <c r="B89" s="55">
        <v>7</v>
      </c>
      <c r="C89" s="53">
        <v>1</v>
      </c>
      <c r="D89" s="54">
        <v>12.2436860450425</v>
      </c>
      <c r="E89" s="70">
        <v>0.15629490718407246</v>
      </c>
      <c r="F89" s="70"/>
      <c r="G89" s="56">
        <v>0.15629490718407246</v>
      </c>
      <c r="H89" s="58"/>
    </row>
    <row r="90" spans="1:8">
      <c r="A90" s="55">
        <v>1992</v>
      </c>
      <c r="B90" s="55">
        <v>7</v>
      </c>
      <c r="C90" s="54">
        <v>2</v>
      </c>
      <c r="D90" s="54">
        <v>12.2768602138297</v>
      </c>
      <c r="E90" s="70"/>
      <c r="F90" s="70">
        <v>0.15558606336433756</v>
      </c>
      <c r="G90" s="56">
        <v>0.15558606336433756</v>
      </c>
      <c r="H90" s="58"/>
    </row>
    <row r="91" spans="1:8">
      <c r="A91" s="55">
        <v>1992</v>
      </c>
      <c r="B91" s="55">
        <v>8</v>
      </c>
      <c r="C91" s="54">
        <v>1</v>
      </c>
      <c r="D91" s="54">
        <v>12.317955443282401</v>
      </c>
      <c r="E91" s="70">
        <v>0.15440521143225849</v>
      </c>
      <c r="F91" s="70"/>
      <c r="G91" s="56">
        <v>0.15440521143225849</v>
      </c>
      <c r="H91" s="58"/>
    </row>
    <row r="92" spans="1:8">
      <c r="A92" s="55">
        <v>1992</v>
      </c>
      <c r="B92" s="55">
        <v>8</v>
      </c>
      <c r="C92" s="54">
        <v>2</v>
      </c>
      <c r="D92" s="54">
        <v>12.353231879183699</v>
      </c>
      <c r="E92" s="70"/>
      <c r="F92" s="70">
        <v>0.15464778580574123</v>
      </c>
      <c r="G92" s="56">
        <v>0.15464778580574123</v>
      </c>
      <c r="H92" s="58"/>
    </row>
    <row r="93" spans="1:8">
      <c r="A93" s="55">
        <v>1992</v>
      </c>
      <c r="B93" s="55">
        <v>9</v>
      </c>
      <c r="C93" s="53">
        <v>1</v>
      </c>
      <c r="D93" s="54">
        <v>12.423461484678301</v>
      </c>
      <c r="E93" s="70">
        <v>0.15380991323155979</v>
      </c>
      <c r="F93" s="70"/>
      <c r="G93" s="56">
        <v>0.15380991323155979</v>
      </c>
      <c r="H93" s="58"/>
    </row>
    <row r="94" spans="1:8">
      <c r="A94" s="55">
        <v>1992</v>
      </c>
      <c r="B94" s="55">
        <v>9</v>
      </c>
      <c r="C94" s="54">
        <v>2</v>
      </c>
      <c r="D94" s="54">
        <v>12.4623363304803</v>
      </c>
      <c r="E94" s="70"/>
      <c r="F94" s="70">
        <v>0.15320513987896722</v>
      </c>
      <c r="G94" s="56">
        <v>0.15320513987896722</v>
      </c>
      <c r="H94" s="58"/>
    </row>
    <row r="95" spans="1:8">
      <c r="A95" s="55">
        <v>1992</v>
      </c>
      <c r="B95" s="55">
        <v>10</v>
      </c>
      <c r="C95" s="54">
        <v>1</v>
      </c>
      <c r="D95" s="54">
        <v>12.5123566111515</v>
      </c>
      <c r="E95" s="70">
        <v>0.15043829425691402</v>
      </c>
      <c r="F95" s="70"/>
      <c r="G95" s="56">
        <v>0.15043829425691402</v>
      </c>
      <c r="H95" s="58"/>
    </row>
    <row r="96" spans="1:8">
      <c r="A96" s="55">
        <v>1992</v>
      </c>
      <c r="B96" s="55">
        <v>10</v>
      </c>
      <c r="C96" s="54">
        <v>2</v>
      </c>
      <c r="D96" s="54">
        <v>12.5526333137335</v>
      </c>
      <c r="E96" s="70"/>
      <c r="F96" s="70">
        <v>0.14816223689925256</v>
      </c>
      <c r="G96" s="56">
        <v>0.14816223689925256</v>
      </c>
      <c r="H96" s="58"/>
    </row>
    <row r="97" spans="1:8">
      <c r="A97" s="55">
        <v>1992</v>
      </c>
      <c r="B97" s="55">
        <v>11</v>
      </c>
      <c r="C97" s="53">
        <v>1</v>
      </c>
      <c r="D97" s="54">
        <v>12.6069192591216</v>
      </c>
      <c r="E97" s="70">
        <v>0.13436653263620402</v>
      </c>
      <c r="F97" s="70"/>
      <c r="G97" s="56">
        <v>0.13436653263620402</v>
      </c>
      <c r="H97" s="58"/>
    </row>
    <row r="98" spans="1:8">
      <c r="A98" s="55">
        <v>1992</v>
      </c>
      <c r="B98" s="55">
        <v>11</v>
      </c>
      <c r="C98" s="54">
        <v>2</v>
      </c>
      <c r="D98" s="54">
        <v>12.6663230696707</v>
      </c>
      <c r="E98" s="70"/>
      <c r="F98" s="70">
        <v>0.12967457867742449</v>
      </c>
      <c r="G98" s="56">
        <v>0.12967457867742449</v>
      </c>
      <c r="H98" s="58"/>
    </row>
    <row r="99" spans="1:8">
      <c r="A99" s="55">
        <v>1992</v>
      </c>
      <c r="B99" s="55">
        <v>12</v>
      </c>
      <c r="C99" s="54">
        <v>1</v>
      </c>
      <c r="D99" s="54">
        <v>12.7790751460913</v>
      </c>
      <c r="E99" s="70">
        <v>0.12159267962792963</v>
      </c>
      <c r="F99" s="70"/>
      <c r="G99" s="56">
        <v>0.12159267962792963</v>
      </c>
      <c r="H99" s="58"/>
    </row>
    <row r="100" spans="1:8">
      <c r="A100" s="55">
        <v>1992</v>
      </c>
      <c r="B100" s="55">
        <v>12</v>
      </c>
      <c r="C100" s="54">
        <v>2</v>
      </c>
      <c r="D100" s="54">
        <v>12.854034593565601</v>
      </c>
      <c r="E100" s="70"/>
      <c r="F100" s="70">
        <v>0.11939176597867596</v>
      </c>
      <c r="G100" s="56">
        <v>0.11939176597867596</v>
      </c>
      <c r="H100" s="58"/>
    </row>
    <row r="101" spans="1:8">
      <c r="A101" s="55">
        <v>1993</v>
      </c>
      <c r="B101" s="52">
        <v>1</v>
      </c>
      <c r="C101" s="53">
        <v>1</v>
      </c>
      <c r="D101" s="54">
        <v>12.9507217850141</v>
      </c>
      <c r="E101" s="70">
        <v>0.11483251049345999</v>
      </c>
      <c r="F101" s="70"/>
      <c r="G101" s="56">
        <v>0.11483251049345999</v>
      </c>
      <c r="H101" s="58"/>
    </row>
    <row r="102" spans="1:8">
      <c r="A102" s="55">
        <v>1993</v>
      </c>
      <c r="B102" s="55">
        <v>1</v>
      </c>
      <c r="C102" s="54">
        <v>2</v>
      </c>
      <c r="D102" s="54">
        <v>13.003920851050999</v>
      </c>
      <c r="E102" s="70"/>
      <c r="F102" s="70">
        <v>0.11319546290218074</v>
      </c>
      <c r="G102" s="56">
        <v>0.11319546290218074</v>
      </c>
      <c r="H102" s="58"/>
    </row>
    <row r="103" spans="1:8">
      <c r="A103" s="55">
        <v>1993</v>
      </c>
      <c r="B103" s="55">
        <v>2</v>
      </c>
      <c r="C103" s="54">
        <v>1</v>
      </c>
      <c r="D103" s="54">
        <v>13.0649461736913</v>
      </c>
      <c r="E103" s="70">
        <v>0.10997900834200558</v>
      </c>
      <c r="F103" s="70"/>
      <c r="G103" s="56">
        <v>0.10997900834200558</v>
      </c>
      <c r="H103" s="58"/>
    </row>
    <row r="104" spans="1:8">
      <c r="A104" s="55">
        <v>1993</v>
      </c>
      <c r="B104" s="55">
        <v>2</v>
      </c>
      <c r="C104" s="54">
        <v>2</v>
      </c>
      <c r="D104" s="54">
        <v>13.1017472454031</v>
      </c>
      <c r="E104" s="70"/>
      <c r="F104" s="70">
        <v>0.10914515266285707</v>
      </c>
      <c r="G104" s="56">
        <v>0.10914515266285707</v>
      </c>
      <c r="H104" s="58"/>
    </row>
    <row r="105" spans="1:8">
      <c r="A105" s="55">
        <v>1993</v>
      </c>
      <c r="B105" s="55">
        <v>3</v>
      </c>
      <c r="C105" s="53">
        <v>1</v>
      </c>
      <c r="D105" s="54">
        <v>13.1418260509819</v>
      </c>
      <c r="E105" s="70">
        <v>0.10530517227051694</v>
      </c>
      <c r="F105" s="70"/>
      <c r="G105" s="56">
        <v>0.10530517227051694</v>
      </c>
      <c r="H105" s="58"/>
    </row>
    <row r="106" spans="1:8">
      <c r="A106" s="55">
        <v>1993</v>
      </c>
      <c r="B106" s="55">
        <v>3</v>
      </c>
      <c r="C106" s="54">
        <v>2</v>
      </c>
      <c r="D106" s="54">
        <v>13.1773641046495</v>
      </c>
      <c r="E106" s="70"/>
      <c r="F106" s="70">
        <v>0.10437015940650052</v>
      </c>
      <c r="G106" s="56">
        <v>0.10437015940650052</v>
      </c>
      <c r="H106" s="58"/>
    </row>
    <row r="107" spans="1:8">
      <c r="A107" s="55">
        <v>1993</v>
      </c>
      <c r="B107" s="55">
        <v>4</v>
      </c>
      <c r="C107" s="54">
        <v>1</v>
      </c>
      <c r="D107" s="54">
        <v>13.216718151309401</v>
      </c>
      <c r="E107" s="70">
        <v>0.1011130256046473</v>
      </c>
      <c r="F107" s="70"/>
      <c r="G107" s="56">
        <v>0.1011130256046473</v>
      </c>
      <c r="H107" s="58"/>
    </row>
    <row r="108" spans="1:8">
      <c r="A108" s="55">
        <v>1993</v>
      </c>
      <c r="B108" s="55">
        <v>4</v>
      </c>
      <c r="C108" s="54">
        <v>2</v>
      </c>
      <c r="D108" s="54">
        <v>13.25424398194</v>
      </c>
      <c r="E108" s="70"/>
      <c r="F108" s="70">
        <v>0.10092285323695271</v>
      </c>
      <c r="G108" s="56">
        <v>0.10092285323695271</v>
      </c>
      <c r="H108" s="58"/>
    </row>
    <row r="109" spans="1:8">
      <c r="A109" s="55">
        <v>1993</v>
      </c>
      <c r="B109" s="55">
        <v>5</v>
      </c>
      <c r="C109" s="53">
        <v>1</v>
      </c>
      <c r="D109" s="54">
        <v>13.2920625136351</v>
      </c>
      <c r="E109" s="70">
        <v>9.9918197277582665E-2</v>
      </c>
      <c r="F109" s="70"/>
      <c r="G109" s="56">
        <v>9.9918197277582665E-2</v>
      </c>
      <c r="H109" s="58"/>
    </row>
    <row r="110" spans="1:8">
      <c r="A110" s="55">
        <v>1993</v>
      </c>
      <c r="B110" s="55">
        <v>5</v>
      </c>
      <c r="C110" s="54">
        <v>2</v>
      </c>
      <c r="D110" s="54">
        <v>13.330214154683301</v>
      </c>
      <c r="E110" s="70"/>
      <c r="F110" s="70">
        <v>9.9963174837329305E-2</v>
      </c>
      <c r="G110" s="56">
        <v>9.9963174837329305E-2</v>
      </c>
      <c r="H110" s="58"/>
    </row>
    <row r="111" spans="1:8">
      <c r="A111" s="55">
        <v>1993</v>
      </c>
      <c r="B111" s="55">
        <v>6</v>
      </c>
      <c r="C111" s="54">
        <v>1</v>
      </c>
      <c r="D111" s="54">
        <v>13.3681673806734</v>
      </c>
      <c r="E111" s="70">
        <v>9.8867637012062248E-2</v>
      </c>
      <c r="F111" s="70"/>
      <c r="G111" s="56">
        <v>9.8867637012062248E-2</v>
      </c>
      <c r="H111" s="58"/>
    </row>
    <row r="112" spans="1:8">
      <c r="A112" s="55">
        <v>1993</v>
      </c>
      <c r="B112" s="55">
        <v>6</v>
      </c>
      <c r="C112" s="54">
        <v>2</v>
      </c>
      <c r="D112" s="54">
        <v>13.4034282749256</v>
      </c>
      <c r="E112" s="70"/>
      <c r="F112" s="70">
        <v>9.8696595905236384E-2</v>
      </c>
      <c r="G112" s="56">
        <v>9.8696595905236384E-2</v>
      </c>
      <c r="H112" s="58"/>
    </row>
    <row r="113" spans="1:8">
      <c r="A113" s="55">
        <v>1993</v>
      </c>
      <c r="B113" s="55">
        <v>7</v>
      </c>
      <c r="C113" s="53">
        <v>1</v>
      </c>
      <c r="D113" s="54">
        <v>13.4358978889379</v>
      </c>
      <c r="E113" s="70">
        <v>9.7373604608074205E-2</v>
      </c>
      <c r="F113" s="70"/>
      <c r="G113" s="56">
        <v>9.7373604608074205E-2</v>
      </c>
      <c r="H113" s="58"/>
    </row>
    <row r="114" spans="1:8">
      <c r="A114" s="55">
        <v>1993</v>
      </c>
      <c r="B114" s="55">
        <v>7</v>
      </c>
      <c r="C114" s="54">
        <v>2</v>
      </c>
      <c r="D114" s="54">
        <v>13.464352058789601</v>
      </c>
      <c r="E114" s="70"/>
      <c r="F114" s="70">
        <v>9.7049813052591083E-2</v>
      </c>
      <c r="G114" s="56">
        <v>9.7049813052591083E-2</v>
      </c>
      <c r="H114" s="58"/>
    </row>
    <row r="115" spans="1:8">
      <c r="A115" s="55">
        <v>1993</v>
      </c>
      <c r="B115" s="55">
        <v>8</v>
      </c>
      <c r="C115" s="54">
        <v>1</v>
      </c>
      <c r="D115" s="54">
        <v>13.5054799257054</v>
      </c>
      <c r="E115" s="70">
        <v>9.640597320642974E-2</v>
      </c>
      <c r="F115" s="70"/>
      <c r="G115" s="56">
        <v>9.640597320642974E-2</v>
      </c>
      <c r="H115" s="58"/>
    </row>
    <row r="116" spans="1:8">
      <c r="A116" s="55">
        <v>1993</v>
      </c>
      <c r="B116" s="55">
        <v>8</v>
      </c>
      <c r="C116" s="54">
        <v>2</v>
      </c>
      <c r="D116" s="54">
        <v>13.5387447541146</v>
      </c>
      <c r="E116" s="70"/>
      <c r="F116" s="70">
        <v>9.618690233172067E-2</v>
      </c>
      <c r="G116" s="56">
        <v>9.618690233172067E-2</v>
      </c>
      <c r="H116" s="58"/>
    </row>
    <row r="117" spans="1:8">
      <c r="A117" s="55">
        <v>1993</v>
      </c>
      <c r="B117" s="55">
        <v>9</v>
      </c>
      <c r="C117" s="53">
        <v>1</v>
      </c>
      <c r="D117" s="54">
        <v>13.6072471643015</v>
      </c>
      <c r="E117" s="70">
        <v>9.5286300125220658E-2</v>
      </c>
      <c r="F117" s="70"/>
      <c r="G117" s="56">
        <v>9.5286300125220658E-2</v>
      </c>
      <c r="H117" s="58"/>
    </row>
    <row r="118" spans="1:8">
      <c r="A118" s="55">
        <v>1993</v>
      </c>
      <c r="B118" s="55">
        <v>9</v>
      </c>
      <c r="C118" s="54">
        <v>2</v>
      </c>
      <c r="D118" s="54">
        <v>13.637274149076701</v>
      </c>
      <c r="E118" s="70"/>
      <c r="F118" s="70">
        <v>9.4782698676890154E-2</v>
      </c>
      <c r="G118" s="56">
        <v>9.4782698676890154E-2</v>
      </c>
      <c r="H118" s="58"/>
    </row>
    <row r="119" spans="1:8">
      <c r="A119" s="55">
        <v>1993</v>
      </c>
      <c r="B119" s="55">
        <v>10</v>
      </c>
      <c r="C119" s="54">
        <v>1</v>
      </c>
      <c r="D119" s="54">
        <v>13.666889280141501</v>
      </c>
      <c r="E119" s="70">
        <v>9.2271400573818108E-2</v>
      </c>
      <c r="F119" s="70"/>
      <c r="G119" s="56">
        <v>9.2271400573818108E-2</v>
      </c>
      <c r="H119" s="58"/>
    </row>
    <row r="120" spans="1:8">
      <c r="A120" s="55">
        <v>1993</v>
      </c>
      <c r="B120" s="55">
        <v>10</v>
      </c>
      <c r="C120" s="54">
        <v>2</v>
      </c>
      <c r="D120" s="54">
        <v>13.6890584069596</v>
      </c>
      <c r="E120" s="70"/>
      <c r="F120" s="70">
        <v>9.1402102356611392E-2</v>
      </c>
      <c r="G120" s="56">
        <v>9.1402102356611392E-2</v>
      </c>
      <c r="H120" s="58"/>
    </row>
    <row r="121" spans="1:8">
      <c r="A121" s="55">
        <v>1993</v>
      </c>
      <c r="B121" s="55">
        <v>11</v>
      </c>
      <c r="C121" s="53">
        <v>1</v>
      </c>
      <c r="D121" s="54">
        <v>13.7247026618983</v>
      </c>
      <c r="E121" s="70">
        <v>8.8664278702970556E-2</v>
      </c>
      <c r="F121" s="70"/>
      <c r="G121" s="56">
        <v>8.8664278702970556E-2</v>
      </c>
      <c r="H121" s="58"/>
    </row>
    <row r="122" spans="1:8">
      <c r="A122" s="55">
        <v>1993</v>
      </c>
      <c r="B122" s="55">
        <v>11</v>
      </c>
      <c r="C122" s="54">
        <v>2</v>
      </c>
      <c r="D122" s="54">
        <v>13.7519052109149</v>
      </c>
      <c r="E122" s="70"/>
      <c r="F122" s="70">
        <v>8.7185228415810001E-2</v>
      </c>
      <c r="G122" s="56">
        <v>8.7185228415810001E-2</v>
      </c>
      <c r="H122" s="58"/>
    </row>
    <row r="123" spans="1:8">
      <c r="A123" s="55">
        <v>1993</v>
      </c>
      <c r="B123" s="55">
        <v>12</v>
      </c>
      <c r="C123" s="54">
        <v>1</v>
      </c>
      <c r="D123" s="54">
        <v>13.8060859911413</v>
      </c>
      <c r="E123" s="70">
        <v>8.0366601910480728E-2</v>
      </c>
      <c r="F123" s="70"/>
      <c r="G123" s="56">
        <v>8.0366601910480728E-2</v>
      </c>
      <c r="H123" s="58"/>
    </row>
    <row r="124" spans="1:8">
      <c r="A124" s="55">
        <v>1993</v>
      </c>
      <c r="B124" s="55">
        <v>12</v>
      </c>
      <c r="C124" s="54">
        <v>2</v>
      </c>
      <c r="D124" s="54">
        <v>13.880026424467401</v>
      </c>
      <c r="E124" s="70"/>
      <c r="F124" s="70">
        <v>8.009263150175161E-2</v>
      </c>
      <c r="G124" s="56">
        <v>8.009263150175161E-2</v>
      </c>
      <c r="H124" s="58"/>
    </row>
    <row r="125" spans="1:8">
      <c r="A125" s="55">
        <v>1994</v>
      </c>
      <c r="B125" s="52">
        <v>1</v>
      </c>
      <c r="C125" s="53">
        <v>1</v>
      </c>
      <c r="D125" s="54">
        <v>13.934412872522399</v>
      </c>
      <c r="E125" s="70">
        <v>7.5956468206006766E-2</v>
      </c>
      <c r="F125" s="70"/>
      <c r="G125" s="56">
        <v>7.5956468206006766E-2</v>
      </c>
      <c r="H125" s="58"/>
    </row>
    <row r="126" spans="1:8">
      <c r="A126" s="55">
        <v>1994</v>
      </c>
      <c r="B126" s="55">
        <v>1</v>
      </c>
      <c r="C126" s="54">
        <v>2</v>
      </c>
      <c r="D126" s="54">
        <v>13.9663343843643</v>
      </c>
      <c r="E126" s="70"/>
      <c r="F126" s="70">
        <v>7.498297845422397E-2</v>
      </c>
      <c r="G126" s="56">
        <v>7.498297845422397E-2</v>
      </c>
      <c r="H126" s="58"/>
    </row>
    <row r="127" spans="1:8">
      <c r="A127" s="55">
        <v>1994</v>
      </c>
      <c r="B127" s="55">
        <v>2</v>
      </c>
      <c r="C127" s="54">
        <v>1</v>
      </c>
      <c r="D127" s="54">
        <v>14.0058117281094</v>
      </c>
      <c r="E127" s="70">
        <v>7.2014499096267892E-2</v>
      </c>
      <c r="F127" s="70"/>
      <c r="G127" s="56">
        <v>7.2014499096267892E-2</v>
      </c>
      <c r="H127" s="58"/>
    </row>
    <row r="128" spans="1:8">
      <c r="A128" s="55">
        <v>1994</v>
      </c>
      <c r="B128" s="55">
        <v>2</v>
      </c>
      <c r="C128" s="54">
        <v>2</v>
      </c>
      <c r="D128" s="54">
        <v>14.0384346863964</v>
      </c>
      <c r="E128" s="70"/>
      <c r="F128" s="70">
        <v>7.1753910792951792E-2</v>
      </c>
      <c r="G128" s="56">
        <v>7.1753910792951792E-2</v>
      </c>
      <c r="H128" s="58"/>
    </row>
    <row r="129" spans="1:8">
      <c r="A129" s="55">
        <v>1994</v>
      </c>
      <c r="B129" s="55">
        <v>3</v>
      </c>
      <c r="C129" s="53">
        <v>1</v>
      </c>
      <c r="D129" s="54">
        <v>14.0788336499542</v>
      </c>
      <c r="E129" s="70">
        <v>7.1299650089515998E-2</v>
      </c>
      <c r="F129" s="70"/>
      <c r="G129" s="56">
        <v>7.1299650089515998E-2</v>
      </c>
      <c r="H129" s="58"/>
    </row>
    <row r="130" spans="1:8">
      <c r="A130" s="55">
        <v>1994</v>
      </c>
      <c r="B130" s="55">
        <v>3</v>
      </c>
      <c r="C130" s="54">
        <v>2</v>
      </c>
      <c r="D130" s="54">
        <v>14.109609742232101</v>
      </c>
      <c r="E130" s="70"/>
      <c r="F130" s="70">
        <v>7.1022818846064095E-2</v>
      </c>
      <c r="G130" s="56">
        <v>7.1022818846064095E-2</v>
      </c>
      <c r="H130" s="58"/>
    </row>
    <row r="131" spans="1:8">
      <c r="A131" s="55">
        <v>1994</v>
      </c>
      <c r="B131" s="55">
        <v>4</v>
      </c>
      <c r="C131" s="54">
        <v>1</v>
      </c>
      <c r="D131" s="54">
        <v>14.1487057975111</v>
      </c>
      <c r="E131" s="70">
        <v>7.051581455638134E-2</v>
      </c>
      <c r="F131" s="70"/>
      <c r="G131" s="56">
        <v>7.051581455638134E-2</v>
      </c>
      <c r="H131" s="58"/>
    </row>
    <row r="132" spans="1:8">
      <c r="A132" s="55">
        <v>1994</v>
      </c>
      <c r="B132" s="55">
        <v>4</v>
      </c>
      <c r="C132" s="54">
        <v>2</v>
      </c>
      <c r="D132" s="54">
        <v>14.1777982111004</v>
      </c>
      <c r="E132" s="70"/>
      <c r="F132" s="70">
        <v>7.0097851013149248E-2</v>
      </c>
      <c r="G132" s="56">
        <v>7.0097851013149248E-2</v>
      </c>
      <c r="H132" s="58"/>
    </row>
    <row r="133" spans="1:8">
      <c r="A133" s="55">
        <v>1994</v>
      </c>
      <c r="B133" s="55">
        <v>5</v>
      </c>
      <c r="C133" s="53">
        <v>1</v>
      </c>
      <c r="D133" s="54">
        <v>14.2157674967952</v>
      </c>
      <c r="E133" s="70">
        <v>6.9492976143657126E-2</v>
      </c>
      <c r="F133" s="70"/>
      <c r="G133" s="56">
        <v>6.9492976143657126E-2</v>
      </c>
      <c r="H133" s="58"/>
    </row>
    <row r="134" spans="1:8">
      <c r="A134" s="55">
        <v>1994</v>
      </c>
      <c r="B134" s="55">
        <v>5</v>
      </c>
      <c r="C134" s="54">
        <v>2</v>
      </c>
      <c r="D134" s="54">
        <v>14.2475967948502</v>
      </c>
      <c r="E134" s="70"/>
      <c r="F134" s="70">
        <v>6.9156386874715592E-2</v>
      </c>
      <c r="G134" s="56">
        <v>6.9156386874715592E-2</v>
      </c>
      <c r="H134" s="58"/>
    </row>
    <row r="135" spans="1:8">
      <c r="A135" s="55">
        <v>1994</v>
      </c>
      <c r="B135" s="55">
        <v>6</v>
      </c>
      <c r="C135" s="54">
        <v>1</v>
      </c>
      <c r="D135" s="54">
        <v>14.2862535395058</v>
      </c>
      <c r="E135" s="70">
        <v>6.8677039469127621E-2</v>
      </c>
      <c r="F135" s="70"/>
      <c r="G135" s="56">
        <v>6.8677039469127621E-2</v>
      </c>
      <c r="H135" s="58"/>
    </row>
    <row r="136" spans="1:8">
      <c r="A136" s="55">
        <v>1994</v>
      </c>
      <c r="B136" s="55">
        <v>6</v>
      </c>
      <c r="C136" s="54">
        <v>2</v>
      </c>
      <c r="D136" s="54">
        <v>14.319537017894</v>
      </c>
      <c r="E136" s="70"/>
      <c r="F136" s="70">
        <v>6.851293855404339E-2</v>
      </c>
      <c r="G136" s="56">
        <v>6.851293855404339E-2</v>
      </c>
      <c r="H136" s="58"/>
    </row>
    <row r="137" spans="1:8">
      <c r="A137" s="55">
        <v>1994</v>
      </c>
      <c r="B137" s="55">
        <v>7</v>
      </c>
      <c r="C137" s="53">
        <v>1</v>
      </c>
      <c r="D137" s="54">
        <v>14.354271050229899</v>
      </c>
      <c r="E137" s="70">
        <v>6.8352198631109973E-2</v>
      </c>
      <c r="F137" s="70"/>
      <c r="G137" s="56">
        <v>6.8352198631109973E-2</v>
      </c>
      <c r="H137" s="58"/>
    </row>
    <row r="138" spans="1:8">
      <c r="A138" s="55">
        <v>1994</v>
      </c>
      <c r="B138" s="55">
        <v>7</v>
      </c>
      <c r="C138" s="54">
        <v>2</v>
      </c>
      <c r="D138" s="54">
        <v>14.3783849554473</v>
      </c>
      <c r="E138" s="70"/>
      <c r="F138" s="70">
        <v>6.8118798253712032E-2</v>
      </c>
      <c r="G138" s="56">
        <v>6.8118798253712032E-2</v>
      </c>
      <c r="H138" s="58"/>
    </row>
    <row r="139" spans="1:8">
      <c r="A139" s="55">
        <v>1994</v>
      </c>
      <c r="B139" s="55">
        <v>8</v>
      </c>
      <c r="C139" s="54">
        <v>1</v>
      </c>
      <c r="D139" s="54">
        <v>14.416905451642201</v>
      </c>
      <c r="E139" s="70">
        <v>6.748560813466975E-2</v>
      </c>
      <c r="F139" s="70"/>
      <c r="G139" s="56">
        <v>6.748560813466975E-2</v>
      </c>
      <c r="H139" s="58"/>
    </row>
    <row r="140" spans="1:8">
      <c r="A140" s="55">
        <v>1994</v>
      </c>
      <c r="B140" s="55">
        <v>8</v>
      </c>
      <c r="C140" s="54">
        <v>2</v>
      </c>
      <c r="D140" s="54">
        <v>14.4496708750496</v>
      </c>
      <c r="E140" s="70"/>
      <c r="F140" s="70">
        <v>6.7384258185825496E-2</v>
      </c>
      <c r="G140" s="56">
        <v>6.7384258185825496E-2</v>
      </c>
      <c r="H140" s="58"/>
    </row>
    <row r="141" spans="1:8">
      <c r="A141" s="55">
        <v>1994</v>
      </c>
      <c r="B141" s="55">
        <v>9</v>
      </c>
      <c r="C141" s="53">
        <v>1</v>
      </c>
      <c r="D141" s="54">
        <v>14.51986266253</v>
      </c>
      <c r="E141" s="70">
        <v>6.7068341392577668E-2</v>
      </c>
      <c r="F141" s="70"/>
      <c r="G141" s="56">
        <v>6.7068341392577668E-2</v>
      </c>
      <c r="H141" s="58"/>
    </row>
    <row r="142" spans="1:8">
      <c r="A142" s="55">
        <v>1994</v>
      </c>
      <c r="B142" s="55">
        <v>9</v>
      </c>
      <c r="C142" s="54">
        <v>2</v>
      </c>
      <c r="D142" s="54">
        <v>14.552013672729</v>
      </c>
      <c r="E142" s="70"/>
      <c r="F142" s="70">
        <v>6.7072380519334507E-2</v>
      </c>
      <c r="G142" s="56">
        <v>6.7072380519334507E-2</v>
      </c>
      <c r="H142" s="58"/>
    </row>
    <row r="143" spans="1:8">
      <c r="A143" s="55">
        <v>1994</v>
      </c>
      <c r="B143" s="55">
        <v>10</v>
      </c>
      <c r="C143" s="54">
        <v>1</v>
      </c>
      <c r="D143" s="54">
        <v>14.596208425135201</v>
      </c>
      <c r="E143" s="70">
        <v>6.7997854225981147E-2</v>
      </c>
      <c r="F143" s="70"/>
      <c r="G143" s="56">
        <v>6.7997854225981147E-2</v>
      </c>
      <c r="H143" s="58"/>
    </row>
    <row r="144" spans="1:8">
      <c r="A144" s="55">
        <v>1994</v>
      </c>
      <c r="B144" s="55">
        <v>10</v>
      </c>
      <c r="C144" s="54">
        <v>2</v>
      </c>
      <c r="D144" s="54">
        <v>14.6282832812519</v>
      </c>
      <c r="E144" s="70"/>
      <c r="F144" s="70">
        <v>6.8304605647272365E-2</v>
      </c>
      <c r="G144" s="56">
        <v>6.8304605647272365E-2</v>
      </c>
      <c r="H144" s="58"/>
    </row>
    <row r="145" spans="1:8">
      <c r="A145" s="55">
        <v>1994</v>
      </c>
      <c r="B145" s="55">
        <v>11</v>
      </c>
      <c r="C145" s="53">
        <v>1</v>
      </c>
      <c r="D145" s="54">
        <v>14.673319354946999</v>
      </c>
      <c r="E145" s="70">
        <v>6.9117467708951441E-2</v>
      </c>
      <c r="F145" s="70"/>
      <c r="G145" s="56">
        <v>6.9117467708951441E-2</v>
      </c>
      <c r="H145" s="58"/>
    </row>
    <row r="146" spans="1:8">
      <c r="A146" s="55">
        <v>1994</v>
      </c>
      <c r="B146" s="55">
        <v>11</v>
      </c>
      <c r="C146" s="54">
        <v>2</v>
      </c>
      <c r="D146" s="54">
        <v>14.707405300501801</v>
      </c>
      <c r="E146" s="70"/>
      <c r="F146" s="70">
        <v>6.9299377966412501E-2</v>
      </c>
      <c r="G146" s="56">
        <v>6.9299377966412501E-2</v>
      </c>
      <c r="H146" s="58"/>
    </row>
    <row r="147" spans="1:8">
      <c r="A147" s="55">
        <v>1994</v>
      </c>
      <c r="B147" s="55">
        <v>12</v>
      </c>
      <c r="C147" s="54">
        <v>1</v>
      </c>
      <c r="D147" s="54">
        <v>14.772173570382799</v>
      </c>
      <c r="E147" s="70">
        <v>6.9975486163234901E-2</v>
      </c>
      <c r="F147" s="70"/>
      <c r="G147" s="56">
        <v>6.9975486163234901E-2</v>
      </c>
      <c r="H147" s="58"/>
    </row>
    <row r="148" spans="1:8">
      <c r="A148" s="55">
        <v>1994</v>
      </c>
      <c r="B148" s="55">
        <v>12</v>
      </c>
      <c r="C148" s="54">
        <v>2</v>
      </c>
      <c r="D148" s="54">
        <v>14.866238367515299</v>
      </c>
      <c r="E148" s="70"/>
      <c r="F148" s="70">
        <v>7.0514042271851318E-2</v>
      </c>
      <c r="G148" s="56">
        <v>7.0514042271851318E-2</v>
      </c>
      <c r="H148" s="58"/>
    </row>
    <row r="149" spans="1:8">
      <c r="A149" s="55">
        <v>1995</v>
      </c>
      <c r="B149" s="52">
        <v>1</v>
      </c>
      <c r="C149" s="53">
        <v>1</v>
      </c>
      <c r="D149" s="54">
        <v>15.2129352665883</v>
      </c>
      <c r="E149" s="70">
        <v>9.1752871524787949E-2</v>
      </c>
      <c r="F149" s="70"/>
      <c r="G149" s="56">
        <v>9.1752871524787949E-2</v>
      </c>
      <c r="H149" s="58"/>
    </row>
    <row r="150" spans="1:8">
      <c r="A150" s="55">
        <v>1995</v>
      </c>
      <c r="B150" s="55">
        <v>1</v>
      </c>
      <c r="C150" s="54">
        <v>2</v>
      </c>
      <c r="D150" s="54">
        <v>15.5410179321263</v>
      </c>
      <c r="E150" s="70"/>
      <c r="F150" s="70">
        <v>0.1022506963387747</v>
      </c>
      <c r="G150" s="56">
        <v>0.1022506963387747</v>
      </c>
      <c r="H150" s="58"/>
    </row>
    <row r="151" spans="1:8">
      <c r="A151" s="55">
        <v>1995</v>
      </c>
      <c r="B151" s="55">
        <v>2</v>
      </c>
      <c r="C151" s="54">
        <v>1</v>
      </c>
      <c r="D151" s="54">
        <v>15.878716216173601</v>
      </c>
      <c r="E151" s="70">
        <v>0.1337233802954314</v>
      </c>
      <c r="F151" s="70"/>
      <c r="G151" s="56">
        <v>0.1337233802954314</v>
      </c>
      <c r="H151" s="58"/>
    </row>
    <row r="152" spans="1:8">
      <c r="A152" s="55">
        <v>1995</v>
      </c>
      <c r="B152" s="55">
        <v>2</v>
      </c>
      <c r="C152" s="54">
        <v>2</v>
      </c>
      <c r="D152" s="54">
        <v>16.178669532332201</v>
      </c>
      <c r="E152" s="70"/>
      <c r="F152" s="70">
        <v>0.1430893784102002</v>
      </c>
      <c r="G152" s="56">
        <v>0.1430893784102002</v>
      </c>
      <c r="H152" s="58"/>
    </row>
    <row r="153" spans="1:8">
      <c r="A153" s="55">
        <v>1995</v>
      </c>
      <c r="B153" s="55">
        <v>3</v>
      </c>
      <c r="C153" s="53">
        <v>1</v>
      </c>
      <c r="D153" s="54">
        <v>16.681987921704302</v>
      </c>
      <c r="E153" s="70">
        <v>0.18489843238957349</v>
      </c>
      <c r="F153" s="70"/>
      <c r="G153" s="56">
        <v>0.18489843238957349</v>
      </c>
      <c r="H153" s="58"/>
    </row>
    <row r="154" spans="1:8">
      <c r="A154" s="55">
        <v>1995</v>
      </c>
      <c r="B154" s="55">
        <v>3</v>
      </c>
      <c r="C154" s="54">
        <v>2</v>
      </c>
      <c r="D154" s="54">
        <v>17.265389840370499</v>
      </c>
      <c r="E154" s="70"/>
      <c r="F154" s="70">
        <v>0.20428009443278305</v>
      </c>
      <c r="G154" s="56">
        <v>0.20428009443278305</v>
      </c>
      <c r="H154" s="58"/>
    </row>
    <row r="155" spans="1:8">
      <c r="A155" s="55">
        <v>1995</v>
      </c>
      <c r="B155" s="55">
        <v>4</v>
      </c>
      <c r="C155" s="54">
        <v>1</v>
      </c>
      <c r="D155" s="54">
        <v>18.129369818893899</v>
      </c>
      <c r="E155" s="70">
        <v>0.28134474476690152</v>
      </c>
      <c r="F155" s="70"/>
      <c r="G155" s="56">
        <v>0.28134474476690152</v>
      </c>
      <c r="H155" s="58"/>
    </row>
    <row r="156" spans="1:8">
      <c r="A156" s="55">
        <v>1995</v>
      </c>
      <c r="B156" s="55">
        <v>4</v>
      </c>
      <c r="C156" s="54">
        <v>2</v>
      </c>
      <c r="D156" s="54">
        <v>18.522753314833398</v>
      </c>
      <c r="E156" s="70"/>
      <c r="F156" s="70">
        <v>0.2939033268320439</v>
      </c>
      <c r="G156" s="56">
        <v>0.2939033268320439</v>
      </c>
      <c r="H156" s="58"/>
    </row>
    <row r="157" spans="1:8">
      <c r="A157" s="55">
        <v>1995</v>
      </c>
      <c r="B157" s="55">
        <v>5</v>
      </c>
      <c r="C157" s="53">
        <v>1</v>
      </c>
      <c r="D157" s="54">
        <v>18.926900439120399</v>
      </c>
      <c r="E157" s="70">
        <v>0.33140194107615684</v>
      </c>
      <c r="F157" s="70"/>
      <c r="G157" s="56">
        <v>0.33140194107615684</v>
      </c>
      <c r="H157" s="58"/>
    </row>
    <row r="158" spans="1:8">
      <c r="A158" s="55">
        <v>1995</v>
      </c>
      <c r="B158" s="55">
        <v>5</v>
      </c>
      <c r="C158" s="54">
        <v>2</v>
      </c>
      <c r="D158" s="54">
        <v>19.2571361411608</v>
      </c>
      <c r="E158" s="70"/>
      <c r="F158" s="70">
        <v>0.34150392939642171</v>
      </c>
      <c r="G158" s="56">
        <v>0.34150392939642171</v>
      </c>
      <c r="H158" s="58"/>
    </row>
    <row r="159" spans="1:8">
      <c r="A159" s="55">
        <v>1995</v>
      </c>
      <c r="B159" s="55">
        <v>6</v>
      </c>
      <c r="C159" s="54">
        <v>1</v>
      </c>
      <c r="D159" s="54">
        <v>19.575172684500298</v>
      </c>
      <c r="E159" s="70">
        <v>0.37021036553558107</v>
      </c>
      <c r="F159" s="70"/>
      <c r="G159" s="56">
        <v>0.37021036553558107</v>
      </c>
      <c r="H159" s="58"/>
    </row>
    <row r="160" spans="1:8">
      <c r="A160" s="55">
        <v>1995</v>
      </c>
      <c r="B160" s="55">
        <v>6</v>
      </c>
      <c r="C160" s="54">
        <v>2</v>
      </c>
      <c r="D160" s="54">
        <v>19.8210193022943</v>
      </c>
      <c r="E160" s="70"/>
      <c r="F160" s="70">
        <v>0.37720225537305707</v>
      </c>
      <c r="G160" s="56">
        <v>0.37720225537305707</v>
      </c>
      <c r="H160" s="58"/>
    </row>
    <row r="161" spans="1:8">
      <c r="A161" s="55">
        <v>1995</v>
      </c>
      <c r="B161" s="55">
        <v>7</v>
      </c>
      <c r="C161" s="53">
        <v>1</v>
      </c>
      <c r="D161" s="54">
        <v>20.0213708496807</v>
      </c>
      <c r="E161" s="70">
        <v>0.39480233998786574</v>
      </c>
      <c r="F161" s="70"/>
      <c r="G161" s="56">
        <v>0.39480233998786574</v>
      </c>
      <c r="H161" s="58"/>
    </row>
    <row r="162" spans="1:8">
      <c r="A162" s="55">
        <v>1995</v>
      </c>
      <c r="B162" s="55">
        <v>7</v>
      </c>
      <c r="C162" s="54">
        <v>2</v>
      </c>
      <c r="D162" s="54">
        <v>20.177805840184998</v>
      </c>
      <c r="E162" s="70"/>
      <c r="F162" s="70">
        <v>0.39907266866042734</v>
      </c>
      <c r="G162" s="56">
        <v>0.39907266866042734</v>
      </c>
      <c r="H162" s="58"/>
    </row>
    <row r="163" spans="1:8">
      <c r="A163" s="55">
        <v>1995</v>
      </c>
      <c r="B163" s="55">
        <v>8</v>
      </c>
      <c r="C163" s="54">
        <v>1</v>
      </c>
      <c r="D163" s="54">
        <v>20.359356654242301</v>
      </c>
      <c r="E163" s="70">
        <v>0.41218631990980859</v>
      </c>
      <c r="F163" s="70"/>
      <c r="G163" s="56">
        <v>0.41218631990980859</v>
      </c>
      <c r="H163" s="58"/>
    </row>
    <row r="164" spans="1:8">
      <c r="A164" s="55">
        <v>1995</v>
      </c>
      <c r="B164" s="55">
        <v>8</v>
      </c>
      <c r="C164" s="54">
        <v>2</v>
      </c>
      <c r="D164" s="54">
        <v>20.506462510642201</v>
      </c>
      <c r="E164" s="70"/>
      <c r="F164" s="70">
        <v>0.41567549881810006</v>
      </c>
      <c r="G164" s="56">
        <v>0.41567549881810006</v>
      </c>
      <c r="H164" s="58"/>
    </row>
    <row r="165" spans="1:8">
      <c r="A165" s="55">
        <v>1995</v>
      </c>
      <c r="B165" s="55">
        <v>9</v>
      </c>
      <c r="C165" s="53">
        <v>1</v>
      </c>
      <c r="D165" s="54">
        <v>20.762642771150599</v>
      </c>
      <c r="E165" s="70">
        <v>0.42994760031241053</v>
      </c>
      <c r="F165" s="70"/>
      <c r="G165" s="56">
        <v>0.42994760031241053</v>
      </c>
      <c r="H165" s="58"/>
    </row>
    <row r="166" spans="1:8">
      <c r="A166" s="55">
        <v>1995</v>
      </c>
      <c r="B166" s="55">
        <v>9</v>
      </c>
      <c r="C166" s="54">
        <v>2</v>
      </c>
      <c r="D166" s="54">
        <v>20.948785624561999</v>
      </c>
      <c r="E166" s="70"/>
      <c r="F166" s="70">
        <v>0.43476372393221274</v>
      </c>
      <c r="G166" s="56">
        <v>0.43476372393221274</v>
      </c>
      <c r="H166" s="58"/>
    </row>
    <row r="167" spans="1:8">
      <c r="A167" s="55">
        <v>1995</v>
      </c>
      <c r="B167" s="55">
        <v>10</v>
      </c>
      <c r="C167" s="54">
        <v>1</v>
      </c>
      <c r="D167" s="54">
        <v>21.178558550449999</v>
      </c>
      <c r="E167" s="70">
        <v>0.45096301269442796</v>
      </c>
      <c r="F167" s="70"/>
      <c r="G167" s="56">
        <v>0.45096301269442796</v>
      </c>
      <c r="H167" s="58"/>
    </row>
    <row r="168" spans="1:8">
      <c r="A168" s="55">
        <v>1995</v>
      </c>
      <c r="B168" s="55">
        <v>10</v>
      </c>
      <c r="C168" s="54">
        <v>2</v>
      </c>
      <c r="D168" s="54">
        <v>21.391109256536598</v>
      </c>
      <c r="E168" s="70"/>
      <c r="F168" s="70">
        <v>0.45663733800765904</v>
      </c>
      <c r="G168" s="56">
        <v>0.45663733800765904</v>
      </c>
      <c r="H168" s="58"/>
    </row>
    <row r="169" spans="1:8">
      <c r="A169" s="55">
        <v>1995</v>
      </c>
      <c r="B169" s="55">
        <v>11</v>
      </c>
      <c r="C169" s="53">
        <v>1</v>
      </c>
      <c r="D169" s="54">
        <v>21.685321487392599</v>
      </c>
      <c r="E169" s="70">
        <v>0.47787429434510198</v>
      </c>
      <c r="F169" s="70"/>
      <c r="G169" s="56">
        <v>0.47787429434510198</v>
      </c>
      <c r="H169" s="58"/>
    </row>
    <row r="170" spans="1:8">
      <c r="A170" s="55">
        <v>1995</v>
      </c>
      <c r="B170" s="55">
        <v>11</v>
      </c>
      <c r="C170" s="54">
        <v>2</v>
      </c>
      <c r="D170" s="54">
        <v>21.933895146608901</v>
      </c>
      <c r="E170" s="70"/>
      <c r="F170" s="70">
        <v>0.48461235970852634</v>
      </c>
      <c r="G170" s="56">
        <v>0.48461235970852634</v>
      </c>
      <c r="H170" s="58"/>
    </row>
    <row r="171" spans="1:8">
      <c r="A171" s="55">
        <v>1995</v>
      </c>
      <c r="B171" s="55">
        <v>12</v>
      </c>
      <c r="C171" s="54">
        <v>1</v>
      </c>
      <c r="D171" s="54">
        <v>22.280922564760498</v>
      </c>
      <c r="E171" s="70">
        <v>0.50830359923689072</v>
      </c>
      <c r="F171" s="70"/>
      <c r="G171" s="56">
        <v>0.50830359923689072</v>
      </c>
      <c r="H171" s="58"/>
    </row>
    <row r="172" spans="1:8">
      <c r="A172" s="55">
        <v>1995</v>
      </c>
      <c r="B172" s="55">
        <v>12</v>
      </c>
      <c r="C172" s="54">
        <v>2</v>
      </c>
      <c r="D172" s="54">
        <v>22.759555634269599</v>
      </c>
      <c r="E172" s="70"/>
      <c r="F172" s="70">
        <v>0.51962975953069335</v>
      </c>
      <c r="G172" s="56">
        <v>0.51962975953069335</v>
      </c>
      <c r="H172" s="58"/>
    </row>
    <row r="173" spans="1:8">
      <c r="A173" s="55">
        <v>1996</v>
      </c>
      <c r="B173" s="52">
        <v>1</v>
      </c>
      <c r="C173" s="53">
        <v>1</v>
      </c>
      <c r="D173" s="54">
        <v>23.194272664953601</v>
      </c>
      <c r="E173" s="70">
        <v>0.52464151450735863</v>
      </c>
      <c r="F173" s="70"/>
      <c r="G173" s="56">
        <v>0.52464151450735863</v>
      </c>
      <c r="H173" s="58"/>
    </row>
    <row r="174" spans="1:8">
      <c r="A174" s="55">
        <v>1996</v>
      </c>
      <c r="B174" s="55">
        <v>1</v>
      </c>
      <c r="C174" s="54">
        <v>2</v>
      </c>
      <c r="D174" s="54">
        <v>23.4652351063</v>
      </c>
      <c r="E174" s="70"/>
      <c r="F174" s="70">
        <v>0.51726599986203892</v>
      </c>
      <c r="G174" s="56">
        <v>0.51726599986203892</v>
      </c>
      <c r="H174" s="58"/>
    </row>
    <row r="175" spans="1:8">
      <c r="A175" s="55">
        <v>1996</v>
      </c>
      <c r="B175" s="55">
        <v>2</v>
      </c>
      <c r="C175" s="54">
        <v>1</v>
      </c>
      <c r="D175" s="54">
        <v>23.7511232297148</v>
      </c>
      <c r="E175" s="70">
        <v>0.49578359524573057</v>
      </c>
      <c r="F175" s="70"/>
      <c r="G175" s="56">
        <v>0.49578359524573057</v>
      </c>
      <c r="H175" s="58"/>
    </row>
    <row r="176" spans="1:8">
      <c r="A176" s="55">
        <v>1996</v>
      </c>
      <c r="B176" s="55">
        <v>2</v>
      </c>
      <c r="C176" s="54">
        <v>2</v>
      </c>
      <c r="D176" s="54">
        <v>23.997257368023899</v>
      </c>
      <c r="E176" s="70"/>
      <c r="F176" s="70">
        <v>0.48952439355625577</v>
      </c>
      <c r="G176" s="56">
        <v>0.48952439355625577</v>
      </c>
      <c r="H176" s="58"/>
    </row>
    <row r="177" spans="1:8">
      <c r="A177" s="55">
        <v>1996</v>
      </c>
      <c r="B177" s="55">
        <v>3</v>
      </c>
      <c r="C177" s="54">
        <v>1</v>
      </c>
      <c r="D177" s="54">
        <v>24.255303144520401</v>
      </c>
      <c r="E177" s="70">
        <v>0.4539815793154236</v>
      </c>
      <c r="F177" s="70"/>
      <c r="G177" s="56">
        <v>0.4539815793154236</v>
      </c>
      <c r="H177" s="58"/>
    </row>
    <row r="178" spans="1:8">
      <c r="A178" s="55">
        <v>1996</v>
      </c>
      <c r="B178" s="55">
        <v>3</v>
      </c>
      <c r="C178" s="54">
        <v>2</v>
      </c>
      <c r="D178" s="54">
        <v>24.544492314276699</v>
      </c>
      <c r="E178" s="70"/>
      <c r="F178" s="70">
        <v>0.4377911984873446</v>
      </c>
      <c r="G178" s="56">
        <v>0.4377911984873446</v>
      </c>
      <c r="H178" s="58"/>
    </row>
    <row r="179" spans="1:8">
      <c r="A179" s="55">
        <v>1996</v>
      </c>
      <c r="B179" s="55">
        <v>4</v>
      </c>
      <c r="C179" s="53">
        <v>1</v>
      </c>
      <c r="D179" s="54">
        <v>24.980644357258601</v>
      </c>
      <c r="E179" s="70">
        <v>0.37791024215439095</v>
      </c>
      <c r="F179" s="70"/>
      <c r="G179" s="56">
        <v>0.37791024215439095</v>
      </c>
      <c r="H179" s="58"/>
    </row>
    <row r="180" spans="1:8">
      <c r="A180" s="55">
        <v>1996</v>
      </c>
      <c r="B180" s="55">
        <v>4</v>
      </c>
      <c r="C180" s="54">
        <v>2</v>
      </c>
      <c r="D180" s="54">
        <v>25.206398730655401</v>
      </c>
      <c r="E180" s="70"/>
      <c r="F180" s="70">
        <v>0.36937228968650859</v>
      </c>
      <c r="G180" s="56">
        <v>0.36937228968650859</v>
      </c>
      <c r="H180" s="58"/>
    </row>
    <row r="181" spans="1:8">
      <c r="A181" s="55">
        <v>1996</v>
      </c>
      <c r="B181" s="55">
        <v>5</v>
      </c>
      <c r="C181" s="54">
        <v>1</v>
      </c>
      <c r="D181" s="54">
        <v>25.445499754537501</v>
      </c>
      <c r="E181" s="70">
        <v>0.34440923575334348</v>
      </c>
      <c r="F181" s="70"/>
      <c r="G181" s="56">
        <v>0.34440923575334348</v>
      </c>
      <c r="H181" s="58"/>
    </row>
    <row r="182" spans="1:8">
      <c r="A182" s="55">
        <v>1996</v>
      </c>
      <c r="B182" s="55">
        <v>5</v>
      </c>
      <c r="C182" s="54">
        <v>2</v>
      </c>
      <c r="D182" s="54">
        <v>25.656184944636799</v>
      </c>
      <c r="E182" s="70"/>
      <c r="F182" s="70">
        <v>0.3383520854068639</v>
      </c>
      <c r="G182" s="56">
        <v>0.3383520854068639</v>
      </c>
      <c r="H182" s="58"/>
    </row>
    <row r="183" spans="1:8">
      <c r="A183" s="55">
        <v>1996</v>
      </c>
      <c r="B183" s="55">
        <v>6</v>
      </c>
      <c r="C183" s="53">
        <v>1</v>
      </c>
      <c r="D183" s="54">
        <v>25.877202741339602</v>
      </c>
      <c r="E183" s="70">
        <v>0.32193994701407336</v>
      </c>
      <c r="F183" s="70"/>
      <c r="G183" s="56">
        <v>0.32193994701407336</v>
      </c>
      <c r="H183" s="58"/>
    </row>
    <row r="184" spans="1:8">
      <c r="A184" s="55">
        <v>1996</v>
      </c>
      <c r="B184" s="55">
        <v>6</v>
      </c>
      <c r="C184" s="54">
        <v>2</v>
      </c>
      <c r="D184" s="54">
        <v>26.056600518893902</v>
      </c>
      <c r="E184" s="70"/>
      <c r="F184" s="70">
        <v>0.3182671619487476</v>
      </c>
      <c r="G184" s="56">
        <v>0.3182671619487476</v>
      </c>
      <c r="H184" s="58"/>
    </row>
    <row r="185" spans="1:8">
      <c r="A185" s="55">
        <v>1996</v>
      </c>
      <c r="B185" s="55">
        <v>7</v>
      </c>
      <c r="C185" s="54">
        <v>1</v>
      </c>
      <c r="D185" s="54">
        <v>26.2480539539193</v>
      </c>
      <c r="E185" s="70">
        <v>0.311001836536974</v>
      </c>
      <c r="F185" s="70"/>
      <c r="G185" s="56">
        <v>0.311001836536974</v>
      </c>
      <c r="H185" s="58"/>
    </row>
    <row r="186" spans="1:8">
      <c r="A186" s="55">
        <v>1996</v>
      </c>
      <c r="B186" s="55">
        <v>7</v>
      </c>
      <c r="C186" s="54">
        <v>2</v>
      </c>
      <c r="D186" s="54">
        <v>26.424007183902301</v>
      </c>
      <c r="E186" s="70"/>
      <c r="F186" s="70">
        <v>0.31027992132732674</v>
      </c>
      <c r="G186" s="56">
        <v>0.31027992132732674</v>
      </c>
      <c r="H186" s="58"/>
    </row>
    <row r="187" spans="1:8">
      <c r="A187" s="55">
        <v>1996</v>
      </c>
      <c r="B187" s="55">
        <v>8</v>
      </c>
      <c r="C187" s="53">
        <v>1</v>
      </c>
      <c r="D187" s="54">
        <v>26.611872570127399</v>
      </c>
      <c r="E187" s="70">
        <v>0.30710773538034553</v>
      </c>
      <c r="F187" s="70"/>
      <c r="G187" s="56">
        <v>0.30710773538034553</v>
      </c>
      <c r="H187" s="58"/>
    </row>
    <row r="188" spans="1:8">
      <c r="A188" s="55">
        <v>1996</v>
      </c>
      <c r="B188" s="55">
        <v>8</v>
      </c>
      <c r="C188" s="54">
        <v>2</v>
      </c>
      <c r="D188" s="54">
        <v>26.760413956880701</v>
      </c>
      <c r="E188" s="70"/>
      <c r="F188" s="70">
        <v>0.30604119803768914</v>
      </c>
      <c r="G188" s="56">
        <v>0.30604119803768914</v>
      </c>
      <c r="H188" s="58"/>
    </row>
    <row r="189" spans="1:8">
      <c r="A189" s="55">
        <v>1996</v>
      </c>
      <c r="B189" s="55">
        <v>9</v>
      </c>
      <c r="C189" s="54">
        <v>1</v>
      </c>
      <c r="D189" s="54">
        <v>27.0379784909099</v>
      </c>
      <c r="E189" s="70">
        <v>0.30224166494251814</v>
      </c>
      <c r="F189" s="70"/>
      <c r="G189" s="56">
        <v>0.30224166494251814</v>
      </c>
      <c r="H189" s="58"/>
    </row>
    <row r="190" spans="1:8">
      <c r="A190" s="55">
        <v>1996</v>
      </c>
      <c r="B190" s="55">
        <v>9</v>
      </c>
      <c r="C190" s="54">
        <v>2</v>
      </c>
      <c r="D190" s="54">
        <v>27.1875243862725</v>
      </c>
      <c r="E190" s="70"/>
      <c r="F190" s="70">
        <v>0.30002537695224429</v>
      </c>
      <c r="G190" s="56">
        <v>0.30002537695224429</v>
      </c>
      <c r="H190" s="58"/>
    </row>
    <row r="191" spans="1:8">
      <c r="A191" s="55">
        <v>1996</v>
      </c>
      <c r="B191" s="55">
        <v>10</v>
      </c>
      <c r="C191" s="53">
        <v>1</v>
      </c>
      <c r="D191" s="54">
        <v>27.3782603151489</v>
      </c>
      <c r="E191" s="70">
        <v>0.29273483131207589</v>
      </c>
      <c r="F191" s="70"/>
      <c r="G191" s="56">
        <v>0.29273483131207589</v>
      </c>
      <c r="H191" s="58"/>
    </row>
    <row r="192" spans="1:8">
      <c r="A192" s="55">
        <v>1996</v>
      </c>
      <c r="B192" s="55">
        <v>10</v>
      </c>
      <c r="C192" s="54">
        <v>2</v>
      </c>
      <c r="D192" s="54">
        <v>27.524218161710401</v>
      </c>
      <c r="E192" s="70"/>
      <c r="F192" s="70">
        <v>0.28972391090884275</v>
      </c>
      <c r="G192" s="56">
        <v>0.28972391090884275</v>
      </c>
      <c r="H192" s="58"/>
    </row>
    <row r="193" spans="1:8">
      <c r="A193" s="55">
        <v>1996</v>
      </c>
      <c r="B193" s="55">
        <v>11</v>
      </c>
      <c r="C193" s="54">
        <v>1</v>
      </c>
      <c r="D193" s="54">
        <v>27.768629767207301</v>
      </c>
      <c r="E193" s="70">
        <v>0.28052654342023309</v>
      </c>
      <c r="F193" s="70"/>
      <c r="G193" s="56">
        <v>0.28052654342023309</v>
      </c>
      <c r="H193" s="58"/>
    </row>
    <row r="194" spans="1:8">
      <c r="A194" s="55">
        <v>1996</v>
      </c>
      <c r="B194" s="55">
        <v>11</v>
      </c>
      <c r="C194" s="54">
        <v>2</v>
      </c>
      <c r="D194" s="54">
        <v>27.965680268251599</v>
      </c>
      <c r="E194" s="70"/>
      <c r="F194" s="70">
        <v>0.2777624500668443</v>
      </c>
      <c r="G194" s="56">
        <v>0.2777624500668443</v>
      </c>
      <c r="H194" s="58"/>
    </row>
    <row r="195" spans="1:8">
      <c r="A195" s="55">
        <v>1996</v>
      </c>
      <c r="B195" s="55">
        <v>12</v>
      </c>
      <c r="C195" s="54">
        <v>1</v>
      </c>
      <c r="D195" s="54">
        <v>28.620697589487801</v>
      </c>
      <c r="E195" s="70">
        <v>0.28453826390269343</v>
      </c>
      <c r="F195" s="70"/>
      <c r="G195" s="56">
        <v>0.28453826390269343</v>
      </c>
      <c r="H195" s="58"/>
    </row>
    <row r="196" spans="1:8">
      <c r="A196" s="55">
        <v>1996</v>
      </c>
      <c r="B196" s="55">
        <v>12</v>
      </c>
      <c r="C196" s="54">
        <v>2</v>
      </c>
      <c r="D196" s="54">
        <v>28.897975121057499</v>
      </c>
      <c r="E196" s="70"/>
      <c r="F196" s="70">
        <v>0.27712280803861278</v>
      </c>
      <c r="G196" s="56">
        <v>0.27712280803861278</v>
      </c>
      <c r="H196" s="58"/>
    </row>
    <row r="197" spans="1:8">
      <c r="A197" s="55">
        <v>1997</v>
      </c>
      <c r="B197" s="52">
        <v>1</v>
      </c>
      <c r="C197" s="53">
        <v>1</v>
      </c>
      <c r="D197" s="54">
        <v>29.3608215011194</v>
      </c>
      <c r="E197" s="70">
        <v>0.26586515236942132</v>
      </c>
      <c r="F197" s="70"/>
      <c r="G197" s="56">
        <v>0.26586515236942132</v>
      </c>
      <c r="H197" s="58"/>
    </row>
    <row r="198" spans="1:8">
      <c r="A198" s="55">
        <v>1997</v>
      </c>
      <c r="B198" s="55">
        <v>1</v>
      </c>
      <c r="C198" s="54">
        <v>2</v>
      </c>
      <c r="D198" s="54">
        <v>29.636807003565401</v>
      </c>
      <c r="E198" s="70"/>
      <c r="F198" s="70">
        <v>0.26443715880038854</v>
      </c>
      <c r="G198" s="56">
        <v>0.26443715880038854</v>
      </c>
      <c r="H198" s="58"/>
    </row>
    <row r="199" spans="1:8">
      <c r="A199" s="55">
        <v>1997</v>
      </c>
      <c r="B199" s="55">
        <v>2</v>
      </c>
      <c r="C199" s="54">
        <v>1</v>
      </c>
      <c r="D199" s="54">
        <v>29.901598373973801</v>
      </c>
      <c r="E199" s="70">
        <v>0.25895512750168237</v>
      </c>
      <c r="F199" s="70"/>
      <c r="G199" s="56">
        <v>0.25895512750168237</v>
      </c>
      <c r="H199" s="58"/>
    </row>
    <row r="200" spans="1:8">
      <c r="A200" s="55">
        <v>1997</v>
      </c>
      <c r="B200" s="55">
        <v>2</v>
      </c>
      <c r="C200" s="54">
        <v>2</v>
      </c>
      <c r="D200" s="54">
        <v>30.087597726156201</v>
      </c>
      <c r="E200" s="70"/>
      <c r="F200" s="70">
        <v>0.25637415582239098</v>
      </c>
      <c r="G200" s="56">
        <v>0.25637415582239098</v>
      </c>
      <c r="H200" s="58"/>
    </row>
    <row r="201" spans="1:8">
      <c r="A201" s="55">
        <v>1997</v>
      </c>
      <c r="B201" s="55">
        <v>3</v>
      </c>
      <c r="C201" s="53">
        <v>1</v>
      </c>
      <c r="D201" s="54">
        <v>30.286370760013401</v>
      </c>
      <c r="E201" s="70">
        <v>0.24864944295101354</v>
      </c>
      <c r="F201" s="70"/>
      <c r="G201" s="56">
        <v>0.24864944295101354</v>
      </c>
      <c r="H201" s="58"/>
    </row>
    <row r="202" spans="1:8">
      <c r="A202" s="55">
        <v>1997</v>
      </c>
      <c r="B202" s="55">
        <v>3</v>
      </c>
      <c r="C202" s="54">
        <v>2</v>
      </c>
      <c r="D202" s="54">
        <v>30.4495508263755</v>
      </c>
      <c r="E202" s="70"/>
      <c r="F202" s="70">
        <v>0.24461766615100244</v>
      </c>
      <c r="G202" s="56">
        <v>0.24461766615100244</v>
      </c>
      <c r="H202" s="58"/>
    </row>
    <row r="203" spans="1:8">
      <c r="A203" s="55">
        <v>1997</v>
      </c>
      <c r="B203" s="55">
        <v>4</v>
      </c>
      <c r="C203" s="54">
        <v>1</v>
      </c>
      <c r="D203" s="54">
        <v>30.626939586711899</v>
      </c>
      <c r="E203" s="70">
        <v>0.22602680494159322</v>
      </c>
      <c r="F203" s="70"/>
      <c r="G203" s="56">
        <v>0.22602680494159322</v>
      </c>
      <c r="H203" s="58"/>
    </row>
    <row r="204" spans="1:8">
      <c r="A204" s="55">
        <v>1997</v>
      </c>
      <c r="B204" s="55">
        <v>4</v>
      </c>
      <c r="C204" s="54">
        <v>2</v>
      </c>
      <c r="D204" s="54">
        <v>30.7650043475772</v>
      </c>
      <c r="E204" s="70"/>
      <c r="F204" s="70">
        <v>0.22327519901537007</v>
      </c>
      <c r="G204" s="56">
        <v>0.22327519901537007</v>
      </c>
      <c r="H204" s="58"/>
    </row>
    <row r="205" spans="1:8">
      <c r="A205" s="55">
        <v>1997</v>
      </c>
      <c r="B205" s="55">
        <v>5</v>
      </c>
      <c r="C205" s="53">
        <v>1</v>
      </c>
      <c r="D205" s="54">
        <v>30.913832736790798</v>
      </c>
      <c r="E205" s="70">
        <v>0.21490373681020603</v>
      </c>
      <c r="F205" s="70"/>
      <c r="G205" s="56">
        <v>0.21490373681020603</v>
      </c>
      <c r="H205" s="58"/>
    </row>
    <row r="206" spans="1:8">
      <c r="A206" s="55">
        <v>1997</v>
      </c>
      <c r="B206" s="55">
        <v>5</v>
      </c>
      <c r="C206" s="54">
        <v>2</v>
      </c>
      <c r="D206" s="54">
        <v>31.038406309831601</v>
      </c>
      <c r="E206" s="70"/>
      <c r="F206" s="70">
        <v>0.21234317194085772</v>
      </c>
      <c r="G206" s="56">
        <v>0.21234317194085772</v>
      </c>
      <c r="H206" s="58"/>
    </row>
    <row r="207" spans="1:8">
      <c r="A207" s="55">
        <v>1997</v>
      </c>
      <c r="B207" s="55">
        <v>6</v>
      </c>
      <c r="C207" s="54">
        <v>1</v>
      </c>
      <c r="D207" s="54">
        <v>31.189674738007099</v>
      </c>
      <c r="E207" s="70">
        <v>0.20529545058518361</v>
      </c>
      <c r="F207" s="70"/>
      <c r="G207" s="56">
        <v>0.20529545058518361</v>
      </c>
      <c r="H207" s="58"/>
    </row>
    <row r="208" spans="1:8">
      <c r="A208" s="55">
        <v>1997</v>
      </c>
      <c r="B208" s="55">
        <v>6</v>
      </c>
      <c r="C208" s="54">
        <v>2</v>
      </c>
      <c r="D208" s="54">
        <v>31.31223929383</v>
      </c>
      <c r="E208" s="70"/>
      <c r="F208" s="70">
        <v>0.20349815609083111</v>
      </c>
      <c r="G208" s="56">
        <v>0.20349815609083111</v>
      </c>
      <c r="H208" s="58"/>
    </row>
    <row r="209" spans="1:10">
      <c r="A209" s="55">
        <v>1997</v>
      </c>
      <c r="B209" s="55">
        <v>7</v>
      </c>
      <c r="C209" s="53">
        <v>1</v>
      </c>
      <c r="D209" s="54">
        <v>31.4630767002607</v>
      </c>
      <c r="E209" s="70">
        <v>0.19868226252113197</v>
      </c>
      <c r="F209" s="70"/>
      <c r="G209" s="56">
        <v>0.19868226252113197</v>
      </c>
      <c r="H209" s="58"/>
      <c r="J209" s="65"/>
    </row>
    <row r="210" spans="1:10">
      <c r="A210" s="55">
        <v>1997</v>
      </c>
      <c r="B210" s="55">
        <v>7</v>
      </c>
      <c r="C210" s="54">
        <v>2</v>
      </c>
      <c r="D210" s="54">
        <v>31.583201735176399</v>
      </c>
      <c r="E210" s="70"/>
      <c r="F210" s="70">
        <v>0.19696437430935565</v>
      </c>
      <c r="G210" s="56">
        <v>0.19696437430935565</v>
      </c>
      <c r="H210" s="58"/>
    </row>
    <row r="211" spans="1:10">
      <c r="A211" s="55">
        <v>1997</v>
      </c>
      <c r="B211" s="55">
        <v>8</v>
      </c>
      <c r="C211" s="54">
        <v>1</v>
      </c>
      <c r="D211" s="54">
        <v>31.735044168271799</v>
      </c>
      <c r="E211" s="70">
        <v>0.19251450962888361</v>
      </c>
      <c r="F211" s="70"/>
      <c r="G211" s="56">
        <v>0.19251450962888361</v>
      </c>
      <c r="H211" s="58"/>
    </row>
    <row r="212" spans="1:10">
      <c r="A212" s="55">
        <v>1997</v>
      </c>
      <c r="B212" s="55">
        <v>8</v>
      </c>
      <c r="C212" s="54">
        <v>2</v>
      </c>
      <c r="D212" s="54">
        <v>31.871816900013499</v>
      </c>
      <c r="E212" s="70"/>
      <c r="F212" s="70">
        <v>0.19176031675079497</v>
      </c>
      <c r="G212" s="56">
        <v>0.19176031675079497</v>
      </c>
      <c r="H212" s="58"/>
    </row>
    <row r="213" spans="1:10">
      <c r="A213" s="55">
        <v>1997</v>
      </c>
      <c r="B213" s="55">
        <v>9</v>
      </c>
      <c r="C213" s="54">
        <v>1</v>
      </c>
      <c r="D213" s="54">
        <v>32.148519908608499</v>
      </c>
      <c r="E213" s="70">
        <v>0.18901344342058635</v>
      </c>
      <c r="F213" s="70"/>
      <c r="G213" s="56">
        <v>0.18901344342058635</v>
      </c>
      <c r="H213" s="58"/>
    </row>
    <row r="214" spans="1:10">
      <c r="A214" s="55">
        <v>1997</v>
      </c>
      <c r="B214" s="55">
        <v>9</v>
      </c>
      <c r="C214" s="54">
        <v>2</v>
      </c>
      <c r="D214" s="54">
        <v>32.250705217573902</v>
      </c>
      <c r="E214" s="70"/>
      <c r="F214" s="70">
        <v>0.18762260749976878</v>
      </c>
      <c r="G214" s="56">
        <v>0.18762260749976878</v>
      </c>
      <c r="H214" s="58"/>
    </row>
    <row r="215" spans="1:10">
      <c r="A215" s="55">
        <v>1997</v>
      </c>
      <c r="B215" s="55">
        <v>10</v>
      </c>
      <c r="C215" s="53">
        <v>1</v>
      </c>
      <c r="D215" s="54">
        <v>32.402978154358699</v>
      </c>
      <c r="E215" s="70">
        <v>0.18352947854869983</v>
      </c>
      <c r="F215" s="70"/>
      <c r="G215" s="56">
        <v>0.18352947854869983</v>
      </c>
      <c r="H215" s="58"/>
    </row>
    <row r="216" spans="1:10">
      <c r="A216" s="55">
        <v>1997</v>
      </c>
      <c r="B216" s="55">
        <v>10</v>
      </c>
      <c r="C216" s="54">
        <v>2</v>
      </c>
      <c r="D216" s="54">
        <v>32.510903512517999</v>
      </c>
      <c r="E216" s="70"/>
      <c r="F216" s="70">
        <v>0.18235196906430784</v>
      </c>
      <c r="G216" s="56">
        <v>0.18235196906430784</v>
      </c>
      <c r="H216" s="58"/>
    </row>
    <row r="217" spans="1:10">
      <c r="A217" s="55">
        <v>1997</v>
      </c>
      <c r="B217" s="55">
        <v>11</v>
      </c>
      <c r="C217" s="54">
        <v>1</v>
      </c>
      <c r="D217" s="54">
        <v>32.744694990896399</v>
      </c>
      <c r="E217" s="70">
        <v>0.17919736283010401</v>
      </c>
      <c r="F217" s="70"/>
      <c r="G217" s="56">
        <v>0.17919736283010401</v>
      </c>
      <c r="H217" s="58"/>
    </row>
    <row r="218" spans="1:10">
      <c r="A218" s="55">
        <v>1997</v>
      </c>
      <c r="B218" s="55">
        <v>11</v>
      </c>
      <c r="C218" s="54">
        <v>2</v>
      </c>
      <c r="D218" s="54">
        <v>32.895532397327102</v>
      </c>
      <c r="E218" s="70"/>
      <c r="F218" s="70">
        <v>0.17773979012021379</v>
      </c>
      <c r="G218" s="56">
        <v>0.17773979012021379</v>
      </c>
      <c r="H218" s="58"/>
    </row>
    <row r="219" spans="1:10">
      <c r="A219" s="55">
        <v>1997</v>
      </c>
      <c r="B219" s="55">
        <v>12</v>
      </c>
      <c r="C219" s="53">
        <v>1</v>
      </c>
      <c r="D219" s="54">
        <v>33.144106056544103</v>
      </c>
      <c r="E219" s="70">
        <v>0.15804675804679658</v>
      </c>
      <c r="F219" s="70"/>
      <c r="G219" s="56">
        <v>0.15804675804679658</v>
      </c>
      <c r="H219" s="58"/>
    </row>
    <row r="220" spans="1:10">
      <c r="A220" s="55">
        <v>1997</v>
      </c>
      <c r="B220" s="55">
        <v>12</v>
      </c>
      <c r="C220" s="54">
        <v>2</v>
      </c>
      <c r="D220" s="54">
        <v>33.415499519635297</v>
      </c>
      <c r="E220" s="70"/>
      <c r="F220" s="70">
        <v>0.15718671710596943</v>
      </c>
      <c r="G220" s="56">
        <v>0.15718671710596943</v>
      </c>
      <c r="H220" s="58"/>
    </row>
    <row r="221" spans="1:10">
      <c r="A221" s="55">
        <v>1998</v>
      </c>
      <c r="B221" s="52">
        <v>1</v>
      </c>
      <c r="C221" s="54">
        <v>1</v>
      </c>
      <c r="D221" s="54">
        <v>33.864424208182598</v>
      </c>
      <c r="E221" s="70">
        <v>0.15338817093014678</v>
      </c>
      <c r="F221" s="70"/>
      <c r="G221" s="56">
        <v>0.15338817093014678</v>
      </c>
      <c r="H221" s="58"/>
    </row>
    <row r="222" spans="1:10">
      <c r="A222" s="55">
        <v>1998</v>
      </c>
      <c r="B222" s="55">
        <v>1</v>
      </c>
      <c r="C222" s="54">
        <v>2</v>
      </c>
      <c r="D222" s="54">
        <v>34.143423754510501</v>
      </c>
      <c r="E222" s="70"/>
      <c r="F222" s="70">
        <v>0.15272482572671675</v>
      </c>
      <c r="G222" s="56">
        <v>0.15272482572671675</v>
      </c>
      <c r="H222" s="58"/>
    </row>
    <row r="223" spans="1:10">
      <c r="A223" s="55">
        <v>1998</v>
      </c>
      <c r="B223" s="55">
        <v>2</v>
      </c>
      <c r="C223" s="53">
        <v>1</v>
      </c>
      <c r="D223" s="54">
        <v>34.513270458480797</v>
      </c>
      <c r="E223" s="70">
        <v>0.15422827993439325</v>
      </c>
      <c r="F223" s="70"/>
      <c r="G223" s="56">
        <v>0.15422827993439325</v>
      </c>
      <c r="H223" s="58"/>
    </row>
    <row r="224" spans="1:10">
      <c r="A224" s="55">
        <v>1998</v>
      </c>
      <c r="B224" s="55">
        <v>2</v>
      </c>
      <c r="C224" s="54">
        <v>2</v>
      </c>
      <c r="D224" s="54">
        <v>34.685205135973497</v>
      </c>
      <c r="E224" s="70"/>
      <c r="F224" s="70">
        <v>0.15351783712611666</v>
      </c>
      <c r="G224" s="56">
        <v>0.15351783712611666</v>
      </c>
      <c r="H224" s="58"/>
    </row>
    <row r="225" spans="1:8">
      <c r="A225" s="55">
        <v>1998</v>
      </c>
      <c r="B225" s="55">
        <v>3</v>
      </c>
      <c r="C225" s="54">
        <v>1</v>
      </c>
      <c r="D225" s="54">
        <v>34.925454687749401</v>
      </c>
      <c r="E225" s="70">
        <v>0.15317397929569543</v>
      </c>
      <c r="F225" s="70"/>
      <c r="G225" s="56">
        <v>0.15317397929569543</v>
      </c>
      <c r="H225" s="58"/>
    </row>
    <row r="226" spans="1:8">
      <c r="A226" s="55">
        <v>1998</v>
      </c>
      <c r="B226" s="55">
        <v>3</v>
      </c>
      <c r="C226" s="54">
        <v>2</v>
      </c>
      <c r="D226" s="54">
        <v>35.083468191782899</v>
      </c>
      <c r="E226" s="70"/>
      <c r="F226" s="70">
        <v>0.15267870922410842</v>
      </c>
      <c r="G226" s="56">
        <v>0.15267870922410842</v>
      </c>
      <c r="H226" s="58"/>
    </row>
    <row r="227" spans="1:8">
      <c r="A227" s="55">
        <v>1998</v>
      </c>
      <c r="B227" s="55">
        <v>4</v>
      </c>
      <c r="C227" s="53">
        <v>1</v>
      </c>
      <c r="D227" s="54">
        <v>35.2618614607278</v>
      </c>
      <c r="E227" s="70">
        <v>0.15133480316873738</v>
      </c>
      <c r="F227" s="70"/>
      <c r="G227" s="56">
        <v>0.15133480316873738</v>
      </c>
      <c r="H227" s="58"/>
    </row>
    <row r="228" spans="1:8">
      <c r="A228" s="55">
        <v>1998</v>
      </c>
      <c r="B228" s="55">
        <v>4</v>
      </c>
      <c r="C228" s="54">
        <v>2</v>
      </c>
      <c r="D228" s="54">
        <v>35.402366260555802</v>
      </c>
      <c r="E228" s="70"/>
      <c r="F228" s="70">
        <v>0.1510348850501031</v>
      </c>
      <c r="G228" s="56">
        <v>0.1510348850501031</v>
      </c>
      <c r="H228" s="58"/>
    </row>
    <row r="229" spans="1:8">
      <c r="A229" s="55">
        <v>1998</v>
      </c>
      <c r="B229" s="55">
        <v>5</v>
      </c>
      <c r="C229" s="54">
        <v>1</v>
      </c>
      <c r="D229" s="54">
        <v>35.5398564984472</v>
      </c>
      <c r="E229" s="70">
        <v>0.14964251767303116</v>
      </c>
      <c r="F229" s="70"/>
      <c r="G229" s="56">
        <v>0.14964251767303116</v>
      </c>
      <c r="H229" s="58"/>
    </row>
    <row r="230" spans="1:8">
      <c r="A230" s="55">
        <v>1998</v>
      </c>
      <c r="B230" s="55">
        <v>5</v>
      </c>
      <c r="C230" s="54">
        <v>2</v>
      </c>
      <c r="D230" s="54">
        <v>35.686962872902498</v>
      </c>
      <c r="E230" s="70"/>
      <c r="F230" s="70">
        <v>0.14970520288744604</v>
      </c>
      <c r="G230" s="56">
        <v>0.14970520288744604</v>
      </c>
      <c r="H230" s="58"/>
    </row>
    <row r="231" spans="1:8">
      <c r="A231" s="55">
        <v>1998</v>
      </c>
      <c r="B231" s="55">
        <v>6</v>
      </c>
      <c r="C231" s="54">
        <v>1</v>
      </c>
      <c r="D231" s="54">
        <v>35.958068815478697</v>
      </c>
      <c r="E231" s="70">
        <v>0.1528837385296915</v>
      </c>
      <c r="F231" s="70"/>
      <c r="G231" s="56">
        <v>0.1528837385296915</v>
      </c>
      <c r="H231" s="58"/>
    </row>
    <row r="232" spans="1:8">
      <c r="A232" s="55">
        <v>1998</v>
      </c>
      <c r="B232" s="55">
        <v>6</v>
      </c>
      <c r="C232" s="54">
        <v>2</v>
      </c>
      <c r="D232" s="54">
        <v>36.110772255952902</v>
      </c>
      <c r="E232" s="70"/>
      <c r="F232" s="70">
        <v>0.15306578806372284</v>
      </c>
      <c r="G232" s="56">
        <v>0.15306578806372284</v>
      </c>
      <c r="H232" s="58"/>
    </row>
    <row r="233" spans="1:8">
      <c r="A233" s="55">
        <v>1998</v>
      </c>
      <c r="B233" s="55">
        <v>7</v>
      </c>
      <c r="C233" s="53">
        <v>1</v>
      </c>
      <c r="D233" s="54">
        <v>36.307822756997098</v>
      </c>
      <c r="E233" s="70">
        <v>0.15398195487653288</v>
      </c>
      <c r="F233" s="70"/>
      <c r="G233" s="56">
        <v>0.15398195487653288</v>
      </c>
      <c r="H233" s="58"/>
    </row>
    <row r="234" spans="1:8">
      <c r="A234" s="55">
        <v>1998</v>
      </c>
      <c r="B234" s="55">
        <v>7</v>
      </c>
      <c r="C234" s="54">
        <v>2</v>
      </c>
      <c r="D234" s="54">
        <v>36.455933640060998</v>
      </c>
      <c r="E234" s="70"/>
      <c r="F234" s="70">
        <v>0.15413217334586049</v>
      </c>
      <c r="G234" s="56">
        <v>0.15413217334586049</v>
      </c>
      <c r="H234" s="58"/>
    </row>
    <row r="235" spans="1:8">
      <c r="A235" s="55">
        <v>1998</v>
      </c>
      <c r="B235" s="55">
        <v>8</v>
      </c>
      <c r="C235" s="54">
        <v>1</v>
      </c>
      <c r="D235" s="54">
        <v>36.644660033664898</v>
      </c>
      <c r="E235" s="70">
        <v>0.15470644500635689</v>
      </c>
      <c r="F235" s="70"/>
      <c r="G235" s="56">
        <v>0.15470644500635689</v>
      </c>
      <c r="H235" s="58"/>
    </row>
    <row r="236" spans="1:8">
      <c r="A236" s="55">
        <v>1998</v>
      </c>
      <c r="B236" s="55">
        <v>8</v>
      </c>
      <c r="C236" s="54">
        <v>2</v>
      </c>
      <c r="D236" s="54">
        <v>36.818460745200298</v>
      </c>
      <c r="E236" s="70"/>
      <c r="F236" s="70">
        <v>0.15495538526511166</v>
      </c>
      <c r="G236" s="56">
        <v>0.15495538526511166</v>
      </c>
      <c r="H236" s="58"/>
    </row>
    <row r="237" spans="1:8">
      <c r="A237" s="55">
        <v>1998</v>
      </c>
      <c r="B237" s="55">
        <v>9</v>
      </c>
      <c r="C237" s="53">
        <v>1</v>
      </c>
      <c r="D237" s="54">
        <v>37.168071185488898</v>
      </c>
      <c r="E237" s="70">
        <v>0.15613631019872454</v>
      </c>
      <c r="F237" s="70"/>
      <c r="G237" s="56">
        <v>0.15613631019872454</v>
      </c>
      <c r="H237" s="58"/>
    </row>
    <row r="238" spans="1:8">
      <c r="A238" s="55">
        <v>1998</v>
      </c>
      <c r="B238" s="55">
        <v>9</v>
      </c>
      <c r="C238" s="54">
        <v>2</v>
      </c>
      <c r="D238" s="54">
        <v>37.486681733747503</v>
      </c>
      <c r="E238" s="70"/>
      <c r="F238" s="70">
        <v>0.15924431048650767</v>
      </c>
      <c r="G238" s="56">
        <v>0.15924431048650767</v>
      </c>
      <c r="H238" s="58"/>
    </row>
    <row r="239" spans="1:8">
      <c r="A239" s="55">
        <v>1998</v>
      </c>
      <c r="B239" s="55">
        <v>10</v>
      </c>
      <c r="C239" s="54">
        <v>1</v>
      </c>
      <c r="D239" s="54">
        <v>37.779028448614703</v>
      </c>
      <c r="E239" s="70">
        <v>0.16591222784047699</v>
      </c>
      <c r="F239" s="70"/>
      <c r="G239" s="56">
        <v>0.16591222784047699</v>
      </c>
      <c r="H239" s="58"/>
    </row>
    <row r="240" spans="1:8">
      <c r="A240" s="55">
        <v>1998</v>
      </c>
      <c r="B240" s="55">
        <v>10</v>
      </c>
      <c r="C240" s="54">
        <v>2</v>
      </c>
      <c r="D240" s="54">
        <v>37.945509561319</v>
      </c>
      <c r="E240" s="70"/>
      <c r="F240" s="70">
        <v>0.16653739683826729</v>
      </c>
      <c r="G240" s="56">
        <v>0.16653739683826729</v>
      </c>
      <c r="H240" s="58"/>
    </row>
    <row r="241" spans="1:8">
      <c r="A241" s="55">
        <v>1998</v>
      </c>
      <c r="B241" s="55">
        <v>11</v>
      </c>
      <c r="C241" s="53">
        <v>1</v>
      </c>
      <c r="D241" s="54">
        <v>38.314638241085703</v>
      </c>
      <c r="E241" s="70">
        <v>0.17010215705896359</v>
      </c>
      <c r="F241" s="70"/>
      <c r="G241" s="56">
        <v>0.17010215705896359</v>
      </c>
      <c r="H241" s="58"/>
    </row>
    <row r="242" spans="1:8">
      <c r="A242" s="55">
        <v>1998</v>
      </c>
      <c r="B242" s="55">
        <v>11</v>
      </c>
      <c r="C242" s="54">
        <v>2</v>
      </c>
      <c r="D242" s="54">
        <v>38.751077286527099</v>
      </c>
      <c r="E242" s="70"/>
      <c r="F242" s="70">
        <v>0.17405320833960558</v>
      </c>
      <c r="G242" s="56">
        <v>0.17405320833960558</v>
      </c>
      <c r="H242" s="58"/>
    </row>
    <row r="243" spans="1:8">
      <c r="A243" s="55">
        <v>1998</v>
      </c>
      <c r="B243" s="55">
        <v>12</v>
      </c>
      <c r="C243" s="54">
        <v>1</v>
      </c>
      <c r="D243" s="54">
        <v>39.2941506971137</v>
      </c>
      <c r="E243" s="70">
        <v>0.18555469953172254</v>
      </c>
      <c r="F243" s="70"/>
      <c r="G243" s="56">
        <v>0.18555469953172254</v>
      </c>
      <c r="H243" s="58"/>
    </row>
    <row r="244" spans="1:8">
      <c r="A244" s="55">
        <v>1998</v>
      </c>
      <c r="B244" s="55">
        <v>12</v>
      </c>
      <c r="C244" s="54">
        <v>2</v>
      </c>
      <c r="D244" s="54">
        <v>39.651654741153301</v>
      </c>
      <c r="E244" s="70"/>
      <c r="F244" s="70">
        <v>0.18608966457733878</v>
      </c>
      <c r="G244" s="56">
        <v>0.18608966457733878</v>
      </c>
      <c r="H244" s="58"/>
    </row>
    <row r="245" spans="1:8">
      <c r="A245" s="55">
        <v>1999</v>
      </c>
      <c r="B245" s="52">
        <v>1</v>
      </c>
      <c r="C245" s="53">
        <v>1</v>
      </c>
      <c r="D245" s="54">
        <v>40.294042399999199</v>
      </c>
      <c r="E245" s="70">
        <v>0.18986350254445172</v>
      </c>
      <c r="F245" s="70"/>
      <c r="G245" s="56">
        <v>0.18986350254445172</v>
      </c>
      <c r="H245" s="58"/>
    </row>
    <row r="246" spans="1:8">
      <c r="A246" s="55">
        <v>1999</v>
      </c>
      <c r="B246" s="55">
        <v>1</v>
      </c>
      <c r="C246" s="54">
        <v>2</v>
      </c>
      <c r="D246" s="54">
        <v>40.6455183562759</v>
      </c>
      <c r="E246" s="70"/>
      <c r="F246" s="70">
        <v>0.19014912971258335</v>
      </c>
      <c r="G246" s="56">
        <v>0.19014912971258335</v>
      </c>
      <c r="H246" s="58"/>
    </row>
    <row r="247" spans="1:8">
      <c r="A247" s="55">
        <v>1999</v>
      </c>
      <c r="B247" s="55">
        <v>2</v>
      </c>
      <c r="C247" s="54">
        <v>1</v>
      </c>
      <c r="D247" s="54">
        <v>40.927675447714698</v>
      </c>
      <c r="E247" s="70">
        <v>0.18585329364686998</v>
      </c>
      <c r="F247" s="70"/>
      <c r="G247" s="56">
        <v>0.18585329364686998</v>
      </c>
      <c r="H247" s="58"/>
    </row>
    <row r="248" spans="1:8">
      <c r="A248" s="55">
        <v>1999</v>
      </c>
      <c r="B248" s="55">
        <v>2</v>
      </c>
      <c r="C248" s="54">
        <v>2</v>
      </c>
      <c r="D248" s="54">
        <v>41.099610125207299</v>
      </c>
      <c r="E248" s="70"/>
      <c r="F248" s="70">
        <v>0.18539265594876708</v>
      </c>
      <c r="G248" s="56">
        <v>0.18539265594876708</v>
      </c>
      <c r="H248" s="58"/>
    </row>
    <row r="249" spans="1:8">
      <c r="A249" s="55">
        <v>1999</v>
      </c>
      <c r="B249" s="55">
        <v>3</v>
      </c>
      <c r="C249" s="54">
        <v>1</v>
      </c>
      <c r="D249" s="54">
        <v>41.295943120102599</v>
      </c>
      <c r="E249" s="70">
        <v>0.18240244799411998</v>
      </c>
      <c r="F249" s="70"/>
      <c r="G249" s="56">
        <v>0.18240244799411998</v>
      </c>
      <c r="H249" s="58"/>
    </row>
    <row r="250" spans="1:8">
      <c r="A250" s="55">
        <v>1999</v>
      </c>
      <c r="B250" s="55">
        <v>3</v>
      </c>
      <c r="C250" s="54">
        <v>2</v>
      </c>
      <c r="D250" s="54">
        <v>41.493424124836999</v>
      </c>
      <c r="E250" s="70"/>
      <c r="F250" s="70">
        <v>0.18255416404868574</v>
      </c>
      <c r="G250" s="56">
        <v>0.18255416404868574</v>
      </c>
      <c r="H250" s="58"/>
    </row>
    <row r="251" spans="1:8">
      <c r="A251" s="55">
        <v>1999</v>
      </c>
      <c r="B251" s="55">
        <v>4</v>
      </c>
      <c r="C251" s="53">
        <v>1</v>
      </c>
      <c r="D251" s="54">
        <v>41.6870305963647</v>
      </c>
      <c r="E251" s="70">
        <v>0.1822129878989176</v>
      </c>
      <c r="F251" s="70"/>
      <c r="G251" s="56">
        <v>0.1822129878989176</v>
      </c>
      <c r="H251" s="58"/>
    </row>
    <row r="252" spans="1:8">
      <c r="A252" s="55">
        <v>1999</v>
      </c>
      <c r="B252" s="55">
        <v>4</v>
      </c>
      <c r="C252" s="54">
        <v>2</v>
      </c>
      <c r="D252" s="54">
        <v>41.861979317739198</v>
      </c>
      <c r="E252" s="70"/>
      <c r="F252" s="70">
        <v>0.18233786828248644</v>
      </c>
      <c r="G252" s="56">
        <v>0.18233786828248644</v>
      </c>
      <c r="H252" s="58"/>
    </row>
    <row r="253" spans="1:8">
      <c r="A253" s="55">
        <v>1999</v>
      </c>
      <c r="B253" s="55">
        <v>5</v>
      </c>
      <c r="C253" s="54">
        <v>1</v>
      </c>
      <c r="D253" s="54">
        <v>41.964307609879597</v>
      </c>
      <c r="E253" s="70">
        <v>0.18076750286578047</v>
      </c>
      <c r="F253" s="70"/>
      <c r="G253" s="56">
        <v>0.18076750286578047</v>
      </c>
      <c r="H253" s="58"/>
    </row>
    <row r="254" spans="1:8">
      <c r="A254" s="55">
        <v>1999</v>
      </c>
      <c r="B254" s="55">
        <v>5</v>
      </c>
      <c r="C254" s="54">
        <v>2</v>
      </c>
      <c r="D254" s="54">
        <v>42.087302669391903</v>
      </c>
      <c r="E254" s="70"/>
      <c r="F254" s="70">
        <v>0.18005711225213306</v>
      </c>
      <c r="G254" s="56">
        <v>0.18005711225213306</v>
      </c>
      <c r="H254" s="58"/>
    </row>
    <row r="255" spans="1:8">
      <c r="A255" s="55">
        <v>1999</v>
      </c>
      <c r="B255" s="55">
        <v>6</v>
      </c>
      <c r="C255" s="53">
        <v>1</v>
      </c>
      <c r="D255" s="54">
        <v>42.244168163586302</v>
      </c>
      <c r="E255" s="70">
        <v>0.17481749034869365</v>
      </c>
      <c r="F255" s="70"/>
      <c r="G255" s="56">
        <v>0.17481749034869365</v>
      </c>
      <c r="H255" s="58"/>
    </row>
    <row r="256" spans="1:8">
      <c r="A256" s="55">
        <v>1999</v>
      </c>
      <c r="B256" s="55">
        <v>6</v>
      </c>
      <c r="C256" s="54">
        <v>2</v>
      </c>
      <c r="D256" s="54">
        <v>42.3599876435513</v>
      </c>
      <c r="E256" s="70"/>
      <c r="F256" s="70">
        <v>0.17393715480380623</v>
      </c>
      <c r="G256" s="56">
        <v>0.17393715480380623</v>
      </c>
      <c r="H256" s="58"/>
    </row>
    <row r="257" spans="1:8">
      <c r="A257" s="55">
        <v>1999</v>
      </c>
      <c r="B257" s="55">
        <v>7</v>
      </c>
      <c r="C257" s="54">
        <v>1</v>
      </c>
      <c r="D257" s="54">
        <v>42.524746741497403</v>
      </c>
      <c r="E257" s="70">
        <v>0.17122822335311105</v>
      </c>
      <c r="F257" s="70"/>
      <c r="G257" s="56">
        <v>0.17122822335311105</v>
      </c>
      <c r="H257" s="58"/>
    </row>
    <row r="258" spans="1:8">
      <c r="A258" s="55">
        <v>1999</v>
      </c>
      <c r="B258" s="55">
        <v>7</v>
      </c>
      <c r="C258" s="54">
        <v>2</v>
      </c>
      <c r="D258" s="54">
        <v>42.638413184960001</v>
      </c>
      <c r="E258" s="70"/>
      <c r="F258" s="70">
        <v>0.17040798372411126</v>
      </c>
      <c r="G258" s="56">
        <v>0.17040798372411126</v>
      </c>
      <c r="H258" s="58"/>
    </row>
    <row r="259" spans="1:8">
      <c r="A259" s="55">
        <v>1999</v>
      </c>
      <c r="B259" s="55">
        <v>8</v>
      </c>
      <c r="C259" s="53">
        <v>1</v>
      </c>
      <c r="D259" s="54">
        <v>42.770736860522</v>
      </c>
      <c r="E259" s="70">
        <v>0.16717515788737436</v>
      </c>
      <c r="F259" s="70"/>
      <c r="G259" s="56">
        <v>0.16717515788737436</v>
      </c>
      <c r="H259" s="58"/>
    </row>
    <row r="260" spans="1:8">
      <c r="A260" s="55">
        <v>1999</v>
      </c>
      <c r="B260" s="55">
        <v>8</v>
      </c>
      <c r="C260" s="54">
        <v>2</v>
      </c>
      <c r="D260" s="54">
        <v>42.8719171428233</v>
      </c>
      <c r="E260" s="70"/>
      <c r="F260" s="70">
        <v>0.16579438872201546</v>
      </c>
      <c r="G260" s="56">
        <v>0.16579438872201546</v>
      </c>
      <c r="H260" s="58"/>
    </row>
    <row r="261" spans="1:8">
      <c r="A261" s="55">
        <v>1999</v>
      </c>
      <c r="B261" s="55">
        <v>9</v>
      </c>
      <c r="C261" s="54">
        <v>1</v>
      </c>
      <c r="D261" s="54">
        <v>43.170291427399498</v>
      </c>
      <c r="E261" s="70">
        <v>0.16148861241564649</v>
      </c>
      <c r="F261" s="70"/>
      <c r="G261" s="56">
        <v>0.16148861241564649</v>
      </c>
      <c r="H261" s="58"/>
    </row>
    <row r="262" spans="1:8">
      <c r="A262" s="55">
        <v>1999</v>
      </c>
      <c r="B262" s="55">
        <v>9</v>
      </c>
      <c r="C262" s="54">
        <v>2</v>
      </c>
      <c r="D262" s="54">
        <v>43.299888579594601</v>
      </c>
      <c r="E262" s="70"/>
      <c r="F262" s="70">
        <v>0.15828126836328849</v>
      </c>
      <c r="G262" s="56">
        <v>0.15828126836328849</v>
      </c>
      <c r="H262" s="58"/>
    </row>
    <row r="263" spans="1:8">
      <c r="A263" s="55">
        <v>1999</v>
      </c>
      <c r="B263" s="55">
        <v>10</v>
      </c>
      <c r="C263" s="53">
        <v>1</v>
      </c>
      <c r="D263" s="54">
        <v>43.4607726262794</v>
      </c>
      <c r="E263" s="70">
        <v>0.15039413163821092</v>
      </c>
      <c r="F263" s="70"/>
      <c r="G263" s="56">
        <v>0.15039413163821092</v>
      </c>
      <c r="H263" s="58"/>
    </row>
    <row r="264" spans="1:8">
      <c r="A264" s="55">
        <v>1999</v>
      </c>
      <c r="B264" s="55">
        <v>10</v>
      </c>
      <c r="C264" s="54">
        <v>2</v>
      </c>
      <c r="D264" s="54">
        <v>43.556929847481797</v>
      </c>
      <c r="E264" s="70"/>
      <c r="F264" s="70">
        <v>0.14913757091490421</v>
      </c>
      <c r="G264" s="56">
        <v>0.14913757091490421</v>
      </c>
      <c r="H264" s="58"/>
    </row>
    <row r="265" spans="1:8">
      <c r="A265" s="55">
        <v>1999</v>
      </c>
      <c r="B265" s="55">
        <v>11</v>
      </c>
      <c r="C265" s="54">
        <v>1</v>
      </c>
      <c r="D265" s="54">
        <v>43.821147212970999</v>
      </c>
      <c r="E265" s="70">
        <v>0.1437181511994694</v>
      </c>
      <c r="F265" s="70"/>
      <c r="G265" s="56">
        <v>0.1437181511994694</v>
      </c>
      <c r="H265" s="58"/>
    </row>
    <row r="266" spans="1:8">
      <c r="A266" s="55">
        <v>1999</v>
      </c>
      <c r="B266" s="55">
        <v>11</v>
      </c>
      <c r="C266" s="54">
        <v>2</v>
      </c>
      <c r="D266" s="54">
        <v>43.970406105873302</v>
      </c>
      <c r="E266" s="70"/>
      <c r="F266" s="70">
        <v>0.13920338167868795</v>
      </c>
      <c r="G266" s="56">
        <v>0.13920338167868795</v>
      </c>
      <c r="H266" s="58"/>
    </row>
    <row r="267" spans="1:8">
      <c r="A267" s="55">
        <v>1999</v>
      </c>
      <c r="B267" s="55">
        <v>12</v>
      </c>
      <c r="C267" s="54">
        <v>1</v>
      </c>
      <c r="D267" s="54">
        <v>44.194007442768502</v>
      </c>
      <c r="E267" s="70">
        <v>0.1246968482261841</v>
      </c>
      <c r="F267" s="70"/>
      <c r="G267" s="56">
        <v>0.1246968482261841</v>
      </c>
      <c r="H267" s="58"/>
    </row>
    <row r="268" spans="1:8">
      <c r="A268" s="55">
        <v>1999</v>
      </c>
      <c r="B268" s="55">
        <v>12</v>
      </c>
      <c r="C268" s="54">
        <v>2</v>
      </c>
      <c r="D268" s="54">
        <v>44.477025541586798</v>
      </c>
      <c r="E268" s="70"/>
      <c r="F268" s="70">
        <v>0.12319545347332395</v>
      </c>
      <c r="G268" s="56">
        <v>0.12319545347332395</v>
      </c>
      <c r="H268" s="58"/>
    </row>
    <row r="269" spans="1:8">
      <c r="A269" s="55">
        <v>2000</v>
      </c>
      <c r="B269" s="52">
        <v>1</v>
      </c>
      <c r="C269" s="53">
        <v>1</v>
      </c>
      <c r="D269" s="54">
        <v>44.809270260844301</v>
      </c>
      <c r="E269" s="70">
        <v>0.11205695909142843</v>
      </c>
      <c r="F269" s="70"/>
      <c r="G269" s="56">
        <v>0.11205695909142843</v>
      </c>
      <c r="H269" s="58"/>
    </row>
    <row r="270" spans="1:8">
      <c r="A270" s="55">
        <v>2000</v>
      </c>
      <c r="B270" s="55">
        <v>1</v>
      </c>
      <c r="C270" s="54">
        <v>2</v>
      </c>
      <c r="D270" s="54">
        <v>45.052246335987697</v>
      </c>
      <c r="E270" s="70"/>
      <c r="F270" s="70">
        <v>0.11023775227641119</v>
      </c>
      <c r="G270" s="56">
        <v>0.11023775227641119</v>
      </c>
      <c r="H270" s="58"/>
    </row>
    <row r="271" spans="1:8">
      <c r="A271" s="55">
        <v>2000</v>
      </c>
      <c r="B271" s="55">
        <v>2</v>
      </c>
      <c r="C271" s="54">
        <v>1</v>
      </c>
      <c r="D271" s="54">
        <v>45.272547144595499</v>
      </c>
      <c r="E271" s="70">
        <v>0.10615974763656966</v>
      </c>
      <c r="F271" s="70"/>
      <c r="G271" s="56">
        <v>0.10615974763656966</v>
      </c>
      <c r="H271" s="58"/>
    </row>
    <row r="272" spans="1:8">
      <c r="A272" s="55">
        <v>2000</v>
      </c>
      <c r="B272" s="55">
        <v>2</v>
      </c>
      <c r="C272" s="54">
        <v>2</v>
      </c>
      <c r="D272" s="54">
        <v>45.386070086828397</v>
      </c>
      <c r="E272" s="70"/>
      <c r="F272" s="70">
        <v>0.10522708334852882</v>
      </c>
      <c r="G272" s="56">
        <v>0.10522708334852882</v>
      </c>
      <c r="H272" s="58"/>
    </row>
    <row r="273" spans="1:8">
      <c r="A273" s="55">
        <v>2000</v>
      </c>
      <c r="B273" s="55">
        <v>3</v>
      </c>
      <c r="C273" s="53">
        <v>1</v>
      </c>
      <c r="D273" s="54">
        <v>45.530449419862201</v>
      </c>
      <c r="E273" s="70">
        <v>0.10254049138541821</v>
      </c>
      <c r="F273" s="70"/>
      <c r="G273" s="56">
        <v>0.10254049138541821</v>
      </c>
      <c r="H273" s="58"/>
    </row>
    <row r="274" spans="1:8">
      <c r="A274" s="55">
        <v>2000</v>
      </c>
      <c r="B274" s="55">
        <v>3</v>
      </c>
      <c r="C274" s="54">
        <v>2</v>
      </c>
      <c r="D274" s="54">
        <v>45.631055697244399</v>
      </c>
      <c r="E274" s="70"/>
      <c r="F274" s="70">
        <v>0.10112912887331849</v>
      </c>
      <c r="G274" s="56">
        <v>0.10112912887331849</v>
      </c>
      <c r="H274" s="58"/>
    </row>
    <row r="275" spans="1:8">
      <c r="A275" s="55">
        <v>2000</v>
      </c>
      <c r="B275" s="55">
        <v>4</v>
      </c>
      <c r="C275" s="54">
        <v>1</v>
      </c>
      <c r="D275" s="54">
        <v>45.786342677910298</v>
      </c>
      <c r="E275" s="70">
        <v>9.8335430058265949E-2</v>
      </c>
      <c r="F275" s="70"/>
      <c r="G275" s="56">
        <v>9.8335430058265949E-2</v>
      </c>
      <c r="H275" s="58"/>
    </row>
    <row r="276" spans="1:8">
      <c r="A276" s="55">
        <v>2000</v>
      </c>
      <c r="B276" s="55">
        <v>4</v>
      </c>
      <c r="C276" s="54">
        <v>2</v>
      </c>
      <c r="D276" s="54">
        <v>45.893694031150503</v>
      </c>
      <c r="E276" s="70"/>
      <c r="F276" s="70">
        <v>9.7322565553637497E-2</v>
      </c>
      <c r="G276" s="56">
        <v>9.7322565553637497E-2</v>
      </c>
      <c r="H276" s="58"/>
    </row>
    <row r="277" spans="1:8">
      <c r="A277" s="55">
        <v>2000</v>
      </c>
      <c r="B277" s="55">
        <v>5</v>
      </c>
      <c r="C277" s="53">
        <v>1</v>
      </c>
      <c r="D277" s="54">
        <v>45.9663144603837</v>
      </c>
      <c r="E277" s="70">
        <v>9.536692199734742E-2</v>
      </c>
      <c r="F277" s="70"/>
      <c r="G277" s="56">
        <v>9.536692199734742E-2</v>
      </c>
      <c r="H277" s="58"/>
    </row>
    <row r="278" spans="1:8">
      <c r="A278" s="55">
        <v>2000</v>
      </c>
      <c r="B278" s="55">
        <v>5</v>
      </c>
      <c r="C278" s="54">
        <v>2</v>
      </c>
      <c r="D278" s="54">
        <v>46.056443593823197</v>
      </c>
      <c r="E278" s="70"/>
      <c r="F278" s="70">
        <v>9.4837123418074487E-2</v>
      </c>
      <c r="G278" s="56">
        <v>9.4837123418074487E-2</v>
      </c>
      <c r="H278" s="58"/>
    </row>
    <row r="279" spans="1:8">
      <c r="A279" s="55">
        <v>2000</v>
      </c>
      <c r="B279" s="55">
        <v>6</v>
      </c>
      <c r="C279" s="54">
        <v>1</v>
      </c>
      <c r="D279" s="54">
        <v>46.229957302899102</v>
      </c>
      <c r="E279" s="70">
        <v>9.4351227934662774E-2</v>
      </c>
      <c r="F279" s="70"/>
      <c r="G279" s="56">
        <v>9.4351227934662774E-2</v>
      </c>
      <c r="H279" s="58"/>
    </row>
    <row r="280" spans="1:8">
      <c r="A280" s="55">
        <v>2000</v>
      </c>
      <c r="B280" s="55">
        <v>6</v>
      </c>
      <c r="C280" s="54">
        <v>2</v>
      </c>
      <c r="D280" s="54">
        <v>46.337883179113099</v>
      </c>
      <c r="E280" s="70"/>
      <c r="F280" s="70">
        <v>9.4129068829438278E-2</v>
      </c>
      <c r="G280" s="56">
        <v>9.4129068829438278E-2</v>
      </c>
      <c r="H280" s="58"/>
    </row>
    <row r="281" spans="1:8">
      <c r="A281" s="55">
        <v>2000</v>
      </c>
      <c r="B281" s="55">
        <v>7</v>
      </c>
      <c r="C281" s="53">
        <v>1</v>
      </c>
      <c r="D281" s="54">
        <v>46.433753397855902</v>
      </c>
      <c r="E281" s="70">
        <v>9.1923102567098569E-2</v>
      </c>
      <c r="F281" s="70"/>
      <c r="G281" s="56">
        <v>9.1923102567098569E-2</v>
      </c>
      <c r="H281" s="58"/>
    </row>
    <row r="282" spans="1:8">
      <c r="A282" s="55">
        <v>2000</v>
      </c>
      <c r="B282" s="55">
        <v>7</v>
      </c>
      <c r="C282" s="54">
        <v>2</v>
      </c>
      <c r="D282" s="54">
        <v>46.495035675766999</v>
      </c>
      <c r="E282" s="70"/>
      <c r="F282" s="70">
        <v>9.118629351395835E-2</v>
      </c>
      <c r="G282" s="56">
        <v>9.118629351395835E-2</v>
      </c>
      <c r="H282" s="58"/>
    </row>
    <row r="283" spans="1:8">
      <c r="A283" s="55">
        <v>2000</v>
      </c>
      <c r="B283" s="55">
        <v>8</v>
      </c>
      <c r="C283" s="54">
        <v>1</v>
      </c>
      <c r="D283" s="54">
        <v>46.615878216831703</v>
      </c>
      <c r="E283" s="70">
        <v>8.9901218415969097E-2</v>
      </c>
      <c r="F283" s="70"/>
      <c r="G283" s="56">
        <v>8.9901218415969097E-2</v>
      </c>
      <c r="H283" s="58"/>
    </row>
    <row r="284" spans="1:8">
      <c r="A284" s="55">
        <v>2000</v>
      </c>
      <c r="B284" s="55">
        <v>8</v>
      </c>
      <c r="C284" s="54">
        <v>2</v>
      </c>
      <c r="D284" s="54">
        <v>46.823692346224199</v>
      </c>
      <c r="E284" s="70"/>
      <c r="F284" s="70">
        <v>9.1038765124081822E-2</v>
      </c>
      <c r="G284" s="56">
        <v>9.1038765124081822E-2</v>
      </c>
      <c r="H284" s="58"/>
    </row>
    <row r="285" spans="1:8">
      <c r="A285" s="55">
        <v>2000</v>
      </c>
      <c r="B285" s="55">
        <v>9</v>
      </c>
      <c r="C285" s="54">
        <v>1</v>
      </c>
      <c r="D285" s="54">
        <v>47.034233517038302</v>
      </c>
      <c r="E285" s="70">
        <v>8.9504656139208327E-2</v>
      </c>
      <c r="F285" s="70"/>
      <c r="G285" s="56">
        <v>8.9504656139208327E-2</v>
      </c>
      <c r="H285" s="58"/>
    </row>
    <row r="286" spans="1:8">
      <c r="A286" s="55">
        <v>2000</v>
      </c>
      <c r="B286" s="55">
        <v>9</v>
      </c>
      <c r="C286" s="54">
        <v>2</v>
      </c>
      <c r="D286" s="54">
        <v>47.087909711713401</v>
      </c>
      <c r="E286" s="70"/>
      <c r="F286" s="70">
        <v>8.8494024138355165E-2</v>
      </c>
      <c r="G286" s="56">
        <v>8.8494024138355165E-2</v>
      </c>
      <c r="H286" s="58"/>
    </row>
    <row r="287" spans="1:8">
      <c r="A287" s="55">
        <v>2000</v>
      </c>
      <c r="B287" s="55">
        <v>10</v>
      </c>
      <c r="C287" s="53">
        <v>1</v>
      </c>
      <c r="D287" s="54">
        <v>47.295149836186098</v>
      </c>
      <c r="E287" s="70">
        <v>8.8226163001717151E-2</v>
      </c>
      <c r="F287" s="70"/>
      <c r="G287" s="56">
        <v>8.8226163001717151E-2</v>
      </c>
      <c r="H287" s="58"/>
    </row>
    <row r="288" spans="1:8">
      <c r="A288" s="55">
        <v>2000</v>
      </c>
      <c r="B288" s="55">
        <v>10</v>
      </c>
      <c r="C288" s="54">
        <v>2</v>
      </c>
      <c r="D288" s="54">
        <v>47.475121618660197</v>
      </c>
      <c r="E288" s="70"/>
      <c r="F288" s="70">
        <v>8.909090460384439E-2</v>
      </c>
      <c r="G288" s="56">
        <v>8.909090460384439E-2</v>
      </c>
      <c r="H288" s="58"/>
    </row>
    <row r="289" spans="1:8">
      <c r="A289" s="55">
        <v>2000</v>
      </c>
      <c r="B289" s="55">
        <v>11</v>
      </c>
      <c r="C289" s="54">
        <v>1</v>
      </c>
      <c r="D289" s="54">
        <v>47.7321628865474</v>
      </c>
      <c r="E289" s="70">
        <v>8.9249504458859263E-2</v>
      </c>
      <c r="F289" s="70"/>
      <c r="G289" s="56">
        <v>8.9249504458859263E-2</v>
      </c>
      <c r="H289" s="58"/>
    </row>
    <row r="290" spans="1:8">
      <c r="A290" s="55">
        <v>2000</v>
      </c>
      <c r="B290" s="55">
        <v>11</v>
      </c>
      <c r="C290" s="54">
        <v>2</v>
      </c>
      <c r="D290" s="54">
        <v>47.848556371431599</v>
      </c>
      <c r="E290" s="70"/>
      <c r="F290" s="70">
        <v>8.872430246124241E-2</v>
      </c>
      <c r="G290" s="56">
        <v>8.872430246124241E-2</v>
      </c>
      <c r="H290" s="58"/>
    </row>
    <row r="291" spans="1:8">
      <c r="A291" s="55">
        <v>2000</v>
      </c>
      <c r="B291" s="55">
        <v>12</v>
      </c>
      <c r="C291" s="53">
        <v>1</v>
      </c>
      <c r="D291" s="54">
        <v>48.192856748161702</v>
      </c>
      <c r="E291" s="70">
        <v>9.0483971397518959E-2</v>
      </c>
      <c r="F291" s="70"/>
      <c r="G291" s="56">
        <v>9.0483971397518959E-2</v>
      </c>
      <c r="H291" s="58"/>
    </row>
    <row r="292" spans="1:8">
      <c r="A292" s="55">
        <v>2000</v>
      </c>
      <c r="B292" s="55">
        <v>12</v>
      </c>
      <c r="C292" s="54">
        <v>2</v>
      </c>
      <c r="D292" s="54">
        <v>48.422485654764401</v>
      </c>
      <c r="E292" s="70"/>
      <c r="F292" s="70">
        <v>8.9595897242243372E-2</v>
      </c>
      <c r="G292" s="56">
        <v>8.9595897242243372E-2</v>
      </c>
      <c r="H292" s="58"/>
    </row>
    <row r="293" spans="1:8">
      <c r="A293" s="55">
        <v>2001</v>
      </c>
      <c r="B293" s="52">
        <v>1</v>
      </c>
      <c r="C293" s="54">
        <v>1</v>
      </c>
      <c r="D293" s="54">
        <v>48.559689408250897</v>
      </c>
      <c r="E293" s="70">
        <v>8.3697393989563107E-2</v>
      </c>
      <c r="F293" s="70"/>
      <c r="G293" s="56">
        <v>8.3697393989563107E-2</v>
      </c>
      <c r="H293" s="58"/>
    </row>
    <row r="294" spans="1:8">
      <c r="A294" s="55">
        <v>2001</v>
      </c>
      <c r="B294" s="55">
        <v>1</v>
      </c>
      <c r="C294" s="54">
        <v>2</v>
      </c>
      <c r="D294" s="54">
        <v>48.591263305200101</v>
      </c>
      <c r="E294" s="70"/>
      <c r="F294" s="70">
        <v>8.1125506222220922E-2</v>
      </c>
      <c r="G294" s="56">
        <v>8.1125506222220922E-2</v>
      </c>
      <c r="H294" s="58"/>
    </row>
    <row r="295" spans="1:8">
      <c r="A295" s="55">
        <v>2001</v>
      </c>
      <c r="B295" s="55">
        <v>2</v>
      </c>
      <c r="C295" s="53">
        <v>1</v>
      </c>
      <c r="D295" s="54">
        <v>48.5275409883264</v>
      </c>
      <c r="E295" s="70">
        <v>7.1897740441569491E-2</v>
      </c>
      <c r="F295" s="70"/>
      <c r="G295" s="56">
        <v>7.1897740441569491E-2</v>
      </c>
      <c r="H295" s="58"/>
    </row>
    <row r="296" spans="1:8">
      <c r="A296" s="55">
        <v>2001</v>
      </c>
      <c r="B296" s="55">
        <v>2</v>
      </c>
      <c r="C296" s="54">
        <v>2</v>
      </c>
      <c r="D296" s="54">
        <v>48.559115403330999</v>
      </c>
      <c r="E296" s="70"/>
      <c r="F296" s="70">
        <v>7.0905028690027239E-2</v>
      </c>
      <c r="G296" s="56">
        <v>7.0905028690027239E-2</v>
      </c>
      <c r="H296" s="58"/>
    </row>
    <row r="297" spans="1:8">
      <c r="A297" s="55">
        <v>2001</v>
      </c>
      <c r="B297" s="55">
        <v>3</v>
      </c>
      <c r="C297" s="54">
        <v>1</v>
      </c>
      <c r="D297" s="54">
        <v>48.723873983221601</v>
      </c>
      <c r="E297" s="70">
        <v>7.0138217479714271E-2</v>
      </c>
      <c r="F297" s="70"/>
      <c r="G297" s="56">
        <v>7.0138217479714271E-2</v>
      </c>
      <c r="H297" s="58"/>
    </row>
    <row r="298" spans="1:8">
      <c r="A298" s="55">
        <v>2001</v>
      </c>
      <c r="B298" s="55">
        <v>3</v>
      </c>
      <c r="C298" s="54">
        <v>2</v>
      </c>
      <c r="D298" s="54">
        <v>48.977757705998002</v>
      </c>
      <c r="E298" s="70"/>
      <c r="F298" s="70">
        <v>7.1740427840585652E-2</v>
      </c>
      <c r="G298" s="56">
        <v>7.1740427840585652E-2</v>
      </c>
      <c r="H298" s="58"/>
    </row>
    <row r="299" spans="1:8">
      <c r="A299" s="55">
        <v>2001</v>
      </c>
      <c r="B299" s="55">
        <v>4</v>
      </c>
      <c r="C299" s="53">
        <v>1</v>
      </c>
      <c r="D299" s="54">
        <v>49.0506651376908</v>
      </c>
      <c r="E299" s="70">
        <v>7.1294675854408407E-2</v>
      </c>
      <c r="F299" s="70"/>
      <c r="G299" s="56">
        <v>7.1294675854408407E-2</v>
      </c>
      <c r="H299" s="58"/>
    </row>
    <row r="300" spans="1:8">
      <c r="A300" s="55">
        <v>2001</v>
      </c>
      <c r="B300" s="55">
        <v>4</v>
      </c>
      <c r="C300" s="54">
        <v>2</v>
      </c>
      <c r="D300" s="54">
        <v>49.143808315012201</v>
      </c>
      <c r="E300" s="70"/>
      <c r="F300" s="70">
        <v>7.1056497643740557E-2</v>
      </c>
      <c r="G300" s="56">
        <v>7.1056497643740557E-2</v>
      </c>
      <c r="H300" s="58"/>
    </row>
    <row r="301" spans="1:8">
      <c r="A301" s="55">
        <v>2001</v>
      </c>
      <c r="B301" s="55">
        <v>5</v>
      </c>
      <c r="C301" s="54">
        <v>1</v>
      </c>
      <c r="D301" s="54">
        <v>49.155433468794001</v>
      </c>
      <c r="E301" s="70">
        <v>6.9379480296571705E-2</v>
      </c>
      <c r="F301" s="70"/>
      <c r="G301" s="56">
        <v>6.9379480296571705E-2</v>
      </c>
      <c r="H301" s="58"/>
    </row>
    <row r="302" spans="1:8">
      <c r="A302" s="55">
        <v>2001</v>
      </c>
      <c r="B302" s="55">
        <v>5</v>
      </c>
      <c r="C302" s="54">
        <v>2</v>
      </c>
      <c r="D302" s="54">
        <v>49.264507354846998</v>
      </c>
      <c r="E302" s="70"/>
      <c r="F302" s="70">
        <v>6.9517263841995858E-2</v>
      </c>
      <c r="G302" s="56">
        <v>6.9517263841995858E-2</v>
      </c>
      <c r="H302" s="58"/>
    </row>
    <row r="303" spans="1:8">
      <c r="A303" s="55">
        <v>2001</v>
      </c>
      <c r="B303" s="55">
        <v>6</v>
      </c>
      <c r="C303" s="54">
        <v>1</v>
      </c>
      <c r="D303" s="54">
        <v>49.317178522857397</v>
      </c>
      <c r="E303" s="70">
        <v>6.6779668424326699E-2</v>
      </c>
      <c r="F303" s="70"/>
      <c r="G303" s="56">
        <v>6.6779668424326699E-2</v>
      </c>
      <c r="H303" s="58"/>
    </row>
    <row r="304" spans="1:8">
      <c r="A304" s="55">
        <v>2001</v>
      </c>
      <c r="B304" s="55">
        <v>6</v>
      </c>
      <c r="C304" s="54">
        <v>2</v>
      </c>
      <c r="D304" s="54">
        <v>49.335548752497097</v>
      </c>
      <c r="E304" s="70"/>
      <c r="F304" s="70">
        <v>6.5735566987622396E-2</v>
      </c>
      <c r="G304" s="56">
        <v>6.5735566987622396E-2</v>
      </c>
      <c r="H304" s="58"/>
    </row>
    <row r="305" spans="1:8">
      <c r="A305" s="55">
        <v>2001</v>
      </c>
      <c r="B305" s="55">
        <v>7</v>
      </c>
      <c r="C305" s="53">
        <v>1</v>
      </c>
      <c r="D305" s="54">
        <v>49.159021517595001</v>
      </c>
      <c r="E305" s="70">
        <v>5.8691531920502582E-2</v>
      </c>
      <c r="F305" s="70"/>
      <c r="G305" s="56">
        <v>5.8691531920502582E-2</v>
      </c>
      <c r="H305" s="58"/>
    </row>
    <row r="306" spans="1:8">
      <c r="A306" s="55">
        <v>2001</v>
      </c>
      <c r="B306" s="55">
        <v>7</v>
      </c>
      <c r="C306" s="54">
        <v>2</v>
      </c>
      <c r="D306" s="54">
        <v>49.237526015306699</v>
      </c>
      <c r="E306" s="70"/>
      <c r="F306" s="70">
        <v>5.8838057983257697E-2</v>
      </c>
      <c r="G306" s="56">
        <v>5.8838057983257697E-2</v>
      </c>
      <c r="H306" s="58"/>
    </row>
    <row r="307" spans="1:8">
      <c r="A307" s="55">
        <v>2001</v>
      </c>
      <c r="B307" s="55">
        <v>8</v>
      </c>
      <c r="C307" s="54">
        <v>1</v>
      </c>
      <c r="D307" s="54">
        <v>49.407451675581498</v>
      </c>
      <c r="E307" s="70">
        <v>5.9884605107403566E-2</v>
      </c>
      <c r="F307" s="70"/>
      <c r="G307" s="56">
        <v>5.9884605107403566E-2</v>
      </c>
      <c r="H307" s="58"/>
    </row>
    <row r="308" spans="1:8">
      <c r="A308" s="55">
        <v>2001</v>
      </c>
      <c r="B308" s="55">
        <v>8</v>
      </c>
      <c r="C308" s="54">
        <v>2</v>
      </c>
      <c r="D308" s="54">
        <v>49.571779751782699</v>
      </c>
      <c r="E308" s="70"/>
      <c r="F308" s="70">
        <v>5.9287354896419009E-2</v>
      </c>
      <c r="G308" s="56">
        <v>5.9287354896419009E-2</v>
      </c>
      <c r="H308" s="58"/>
    </row>
    <row r="309" spans="1:8">
      <c r="A309" s="55">
        <v>2001</v>
      </c>
      <c r="B309" s="55">
        <v>9</v>
      </c>
      <c r="C309" s="53">
        <v>1</v>
      </c>
      <c r="D309" s="54">
        <v>49.905890505083697</v>
      </c>
      <c r="E309" s="70">
        <v>6.1054614337557656E-2</v>
      </c>
      <c r="F309" s="70"/>
      <c r="G309" s="56">
        <v>6.1054614337557656E-2</v>
      </c>
      <c r="H309" s="58"/>
    </row>
    <row r="310" spans="1:8">
      <c r="A310" s="55">
        <v>2001</v>
      </c>
      <c r="B310" s="55">
        <v>9</v>
      </c>
      <c r="C310" s="54">
        <v>2</v>
      </c>
      <c r="D310" s="54">
        <v>49.994871628684102</v>
      </c>
      <c r="E310" s="70"/>
      <c r="F310" s="70">
        <v>6.1394698976654616E-2</v>
      </c>
      <c r="G310" s="56">
        <v>6.1394698976654616E-2</v>
      </c>
      <c r="H310" s="58"/>
    </row>
    <row r="311" spans="1:8">
      <c r="A311" s="55">
        <v>2001</v>
      </c>
      <c r="B311" s="55">
        <v>10</v>
      </c>
      <c r="C311" s="54">
        <v>1</v>
      </c>
      <c r="D311" s="54">
        <v>50.119445719779598</v>
      </c>
      <c r="E311" s="70">
        <v>5.971639572717069E-2</v>
      </c>
      <c r="F311" s="70"/>
      <c r="G311" s="56">
        <v>5.971639572717069E-2</v>
      </c>
      <c r="H311" s="58"/>
    </row>
    <row r="312" spans="1:8">
      <c r="A312" s="55">
        <v>2001</v>
      </c>
      <c r="B312" s="55">
        <v>10</v>
      </c>
      <c r="C312" s="54">
        <v>2</v>
      </c>
      <c r="D312" s="54">
        <v>50.232825160782603</v>
      </c>
      <c r="E312" s="70"/>
      <c r="F312" s="70">
        <v>5.8901867980677869E-2</v>
      </c>
      <c r="G312" s="56">
        <v>5.8901867980677869E-2</v>
      </c>
      <c r="H312" s="58"/>
    </row>
    <row r="313" spans="1:8">
      <c r="A313" s="55">
        <v>2001</v>
      </c>
      <c r="B313" s="55">
        <v>11</v>
      </c>
      <c r="C313" s="53">
        <v>1</v>
      </c>
      <c r="D313" s="54">
        <v>50.372324933946601</v>
      </c>
      <c r="E313" s="70">
        <v>5.5312013697650153E-2</v>
      </c>
      <c r="F313" s="70"/>
      <c r="G313" s="56">
        <v>5.5312013697650153E-2</v>
      </c>
      <c r="H313" s="58"/>
    </row>
    <row r="314" spans="1:8">
      <c r="A314" s="55">
        <v>2001</v>
      </c>
      <c r="B314" s="55">
        <v>11</v>
      </c>
      <c r="C314" s="54">
        <v>2</v>
      </c>
      <c r="D314" s="54">
        <v>50.357829237512803</v>
      </c>
      <c r="E314" s="70"/>
      <c r="F314" s="70">
        <v>5.3876995070523903E-2</v>
      </c>
      <c r="G314" s="56">
        <v>5.3876995070523903E-2</v>
      </c>
      <c r="H314" s="58"/>
    </row>
    <row r="315" spans="1:8">
      <c r="A315" s="55">
        <v>2001</v>
      </c>
      <c r="B315" s="55">
        <v>12</v>
      </c>
      <c r="C315" s="54">
        <v>1</v>
      </c>
      <c r="D315" s="54">
        <v>50.4359032315351</v>
      </c>
      <c r="E315" s="70">
        <v>4.654313179844749E-2</v>
      </c>
      <c r="F315" s="70"/>
      <c r="G315" s="56">
        <v>4.654313179844749E-2</v>
      </c>
      <c r="H315" s="58"/>
    </row>
    <row r="316" spans="1:8">
      <c r="A316" s="55">
        <v>2001</v>
      </c>
      <c r="B316" s="55">
        <v>12</v>
      </c>
      <c r="C316" s="54">
        <v>2</v>
      </c>
      <c r="D316" s="54">
        <v>50.433750713087498</v>
      </c>
      <c r="E316" s="70"/>
      <c r="F316" s="70">
        <v>4.403944915766167E-2</v>
      </c>
      <c r="G316" s="56">
        <v>4.403944915766167E-2</v>
      </c>
      <c r="H316" s="58"/>
    </row>
    <row r="317" spans="1:8">
      <c r="A317" s="55">
        <v>2002</v>
      </c>
      <c r="B317" s="52">
        <v>1</v>
      </c>
      <c r="C317" s="53">
        <v>1</v>
      </c>
      <c r="D317" s="54">
        <v>50.801013876866797</v>
      </c>
      <c r="E317" s="70">
        <v>4.615607092896834E-2</v>
      </c>
      <c r="F317" s="70"/>
      <c r="G317" s="56">
        <v>4.615607092896834E-2</v>
      </c>
      <c r="H317" s="58"/>
    </row>
    <row r="318" spans="1:8">
      <c r="A318" s="55">
        <v>2002</v>
      </c>
      <c r="B318" s="55">
        <v>1</v>
      </c>
      <c r="C318" s="54">
        <v>2</v>
      </c>
      <c r="D318" s="54">
        <v>51.000073913183599</v>
      </c>
      <c r="E318" s="70"/>
      <c r="F318" s="70">
        <v>4.7864493400902153E-2</v>
      </c>
      <c r="G318" s="56">
        <v>4.7864493400902153E-2</v>
      </c>
      <c r="H318" s="58"/>
    </row>
    <row r="319" spans="1:8">
      <c r="A319" s="55">
        <v>2002</v>
      </c>
      <c r="B319" s="55">
        <v>2</v>
      </c>
      <c r="C319" s="54">
        <v>1</v>
      </c>
      <c r="D319" s="54">
        <v>50.867032213417303</v>
      </c>
      <c r="E319" s="70">
        <v>4.8209556417739829E-2</v>
      </c>
      <c r="F319" s="70"/>
      <c r="G319" s="56">
        <v>4.8209556417739829E-2</v>
      </c>
      <c r="H319" s="58"/>
    </row>
    <row r="320" spans="1:8">
      <c r="A320" s="55">
        <v>2002</v>
      </c>
      <c r="B320" s="55">
        <v>2</v>
      </c>
      <c r="C320" s="54">
        <v>2</v>
      </c>
      <c r="D320" s="54">
        <v>50.868467225715897</v>
      </c>
      <c r="E320" s="70"/>
      <c r="F320" s="70">
        <v>4.7883545626722146E-2</v>
      </c>
      <c r="G320" s="56">
        <v>4.7883545626722146E-2</v>
      </c>
      <c r="H320" s="58"/>
    </row>
    <row r="321" spans="1:8">
      <c r="A321" s="55">
        <v>2002</v>
      </c>
      <c r="B321" s="55">
        <v>3</v>
      </c>
      <c r="C321" s="54">
        <v>1</v>
      </c>
      <c r="D321" s="54">
        <v>51.015717101401101</v>
      </c>
      <c r="E321" s="70">
        <v>4.7037374716317304E-2</v>
      </c>
      <c r="F321" s="70"/>
      <c r="G321" s="56">
        <v>4.7037374716317304E-2</v>
      </c>
      <c r="H321" s="58"/>
    </row>
    <row r="322" spans="1:8">
      <c r="A322" s="55">
        <v>2002</v>
      </c>
      <c r="B322" s="55">
        <v>3</v>
      </c>
      <c r="C322" s="54">
        <v>2</v>
      </c>
      <c r="D322" s="54">
        <v>51.240323464959602</v>
      </c>
      <c r="E322" s="70"/>
      <c r="F322" s="70">
        <v>4.6616577757136124E-2</v>
      </c>
      <c r="G322" s="56">
        <v>4.6616577757136124E-2</v>
      </c>
      <c r="H322" s="58"/>
    </row>
    <row r="323" spans="1:8">
      <c r="A323" s="55">
        <v>2002</v>
      </c>
      <c r="B323" s="55">
        <v>4</v>
      </c>
      <c r="C323" s="53">
        <v>1</v>
      </c>
      <c r="D323" s="54">
        <v>51.471352674177403</v>
      </c>
      <c r="E323" s="70">
        <v>4.9350758642954684E-2</v>
      </c>
      <c r="F323" s="70"/>
      <c r="G323" s="56">
        <v>4.9350758642954684E-2</v>
      </c>
      <c r="H323" s="58"/>
    </row>
    <row r="324" spans="1:8">
      <c r="A324" s="55">
        <v>2002</v>
      </c>
      <c r="B324" s="55">
        <v>4</v>
      </c>
      <c r="C324" s="54">
        <v>2</v>
      </c>
      <c r="D324" s="54">
        <v>51.343225762019202</v>
      </c>
      <c r="E324" s="70"/>
      <c r="F324" s="70">
        <v>4.7052739994349335E-2</v>
      </c>
      <c r="G324" s="56">
        <v>4.7052739994349335E-2</v>
      </c>
      <c r="H324" s="58"/>
    </row>
    <row r="325" spans="1:8">
      <c r="A325" s="55">
        <v>2002</v>
      </c>
      <c r="B325" s="55">
        <v>5</v>
      </c>
      <c r="C325" s="54">
        <v>1</v>
      </c>
      <c r="D325" s="54">
        <v>51.483586542562698</v>
      </c>
      <c r="E325" s="70">
        <v>4.7363087037910478E-2</v>
      </c>
      <c r="F325" s="70"/>
      <c r="G325" s="56">
        <v>4.7363087037910478E-2</v>
      </c>
      <c r="H325" s="58"/>
    </row>
    <row r="326" spans="1:8">
      <c r="A326" s="55">
        <v>2002</v>
      </c>
      <c r="B326" s="55">
        <v>5</v>
      </c>
      <c r="C326" s="54">
        <v>2</v>
      </c>
      <c r="D326" s="54">
        <v>51.539271754454901</v>
      </c>
      <c r="E326" s="70"/>
      <c r="F326" s="70">
        <v>4.6768797626897118E-2</v>
      </c>
      <c r="G326" s="56">
        <v>4.6768797626897118E-2</v>
      </c>
      <c r="H326" s="58"/>
    </row>
    <row r="327" spans="1:8">
      <c r="A327" s="55">
        <v>2002</v>
      </c>
      <c r="B327" s="55">
        <v>6</v>
      </c>
      <c r="C327" s="53">
        <v>1</v>
      </c>
      <c r="D327" s="54">
        <v>51.719817541848201</v>
      </c>
      <c r="E327" s="70">
        <v>4.8718095620113422E-2</v>
      </c>
      <c r="F327" s="70"/>
      <c r="G327" s="56">
        <v>4.8718095620113422E-2</v>
      </c>
      <c r="H327" s="58"/>
    </row>
    <row r="328" spans="1:8">
      <c r="A328" s="55">
        <v>2002</v>
      </c>
      <c r="B328" s="55">
        <v>6</v>
      </c>
      <c r="C328" s="54">
        <v>2</v>
      </c>
      <c r="D328" s="54">
        <v>51.805498137161898</v>
      </c>
      <c r="E328" s="70"/>
      <c r="F328" s="70">
        <v>4.9391194478332845E-2</v>
      </c>
      <c r="G328" s="56">
        <v>4.9391194478332845E-2</v>
      </c>
      <c r="H328" s="58"/>
    </row>
    <row r="329" spans="1:8">
      <c r="A329" s="55">
        <v>2002</v>
      </c>
      <c r="B329" s="55">
        <v>7</v>
      </c>
      <c r="C329" s="54">
        <v>1</v>
      </c>
      <c r="D329" s="54">
        <v>51.872845284739903</v>
      </c>
      <c r="E329" s="70">
        <v>5.5204999679939526E-2</v>
      </c>
      <c r="F329" s="70"/>
      <c r="G329" s="56">
        <v>5.5204999679939526E-2</v>
      </c>
      <c r="H329" s="58"/>
    </row>
    <row r="330" spans="1:8">
      <c r="A330" s="55">
        <v>2002</v>
      </c>
      <c r="B330" s="55">
        <v>7</v>
      </c>
      <c r="C330" s="54">
        <v>2</v>
      </c>
      <c r="D330" s="54">
        <v>51.950035476964501</v>
      </c>
      <c r="E330" s="70"/>
      <c r="F330" s="70">
        <v>5.5147643566470173E-2</v>
      </c>
      <c r="G330" s="56">
        <v>5.5147643566470173E-2</v>
      </c>
      <c r="H330" s="58"/>
    </row>
    <row r="331" spans="1:8">
      <c r="A331" s="55">
        <v>2002</v>
      </c>
      <c r="B331" s="55">
        <v>8</v>
      </c>
      <c r="C331" s="53">
        <v>1</v>
      </c>
      <c r="D331" s="54">
        <v>52.078513112344503</v>
      </c>
      <c r="E331" s="70">
        <v>5.4061914674363498E-2</v>
      </c>
      <c r="F331" s="70"/>
      <c r="G331" s="56">
        <v>5.4061914674363498E-2</v>
      </c>
      <c r="H331" s="58"/>
    </row>
    <row r="332" spans="1:8">
      <c r="A332" s="55">
        <v>2002</v>
      </c>
      <c r="B332" s="55">
        <v>8</v>
      </c>
      <c r="C332" s="54">
        <v>2</v>
      </c>
      <c r="D332" s="54">
        <v>52.139125545165001</v>
      </c>
      <c r="E332" s="70"/>
      <c r="F332" s="70">
        <v>5.2926192552031348E-2</v>
      </c>
      <c r="G332" s="56">
        <v>5.2926192552031348E-2</v>
      </c>
      <c r="H332" s="58"/>
    </row>
    <row r="333" spans="1:8">
      <c r="A333" s="55">
        <v>2002</v>
      </c>
      <c r="B333" s="55">
        <v>9</v>
      </c>
      <c r="C333" s="54">
        <v>1</v>
      </c>
      <c r="D333" s="54">
        <v>52.396598870907198</v>
      </c>
      <c r="E333" s="70">
        <v>4.9908103845372587E-2</v>
      </c>
      <c r="F333" s="70"/>
      <c r="G333" s="56">
        <v>4.9908103845372587E-2</v>
      </c>
      <c r="H333" s="58"/>
    </row>
    <row r="334" spans="1:8">
      <c r="A334" s="55">
        <v>2002</v>
      </c>
      <c r="B334" s="55">
        <v>9</v>
      </c>
      <c r="C334" s="54">
        <v>2</v>
      </c>
      <c r="D334" s="54">
        <v>52.446850204100301</v>
      </c>
      <c r="E334" s="70"/>
      <c r="F334" s="70">
        <v>4.9476352866143269E-2</v>
      </c>
      <c r="G334" s="56">
        <v>4.9476352866143269E-2</v>
      </c>
      <c r="H334" s="58"/>
    </row>
    <row r="335" spans="1:8">
      <c r="A335" s="55">
        <v>2002</v>
      </c>
      <c r="B335" s="55">
        <v>10</v>
      </c>
      <c r="C335" s="53">
        <v>1</v>
      </c>
      <c r="D335" s="54">
        <v>52.624543062710302</v>
      </c>
      <c r="E335" s="70">
        <v>4.9982542842490707E-2</v>
      </c>
      <c r="F335" s="70"/>
      <c r="G335" s="56">
        <v>4.9982542842490707E-2</v>
      </c>
      <c r="H335" s="58"/>
    </row>
    <row r="336" spans="1:8">
      <c r="A336" s="55">
        <v>2002</v>
      </c>
      <c r="B336" s="55">
        <v>10</v>
      </c>
      <c r="C336" s="54">
        <v>2</v>
      </c>
      <c r="D336" s="54">
        <v>52.682047165642501</v>
      </c>
      <c r="E336" s="70"/>
      <c r="F336" s="70">
        <v>4.9369971972333948E-2</v>
      </c>
      <c r="G336" s="56">
        <v>4.9369971972333948E-2</v>
      </c>
      <c r="H336" s="58"/>
    </row>
    <row r="337" spans="1:8">
      <c r="A337" s="55">
        <v>2002</v>
      </c>
      <c r="B337" s="55">
        <v>11</v>
      </c>
      <c r="C337" s="54">
        <v>1</v>
      </c>
      <c r="D337" s="54">
        <v>53.003241254092799</v>
      </c>
      <c r="E337" s="70">
        <v>5.2229400243012813E-2</v>
      </c>
      <c r="F337" s="70"/>
      <c r="G337" s="56">
        <v>5.2229400243012813E-2</v>
      </c>
      <c r="H337" s="58"/>
    </row>
    <row r="338" spans="1:8">
      <c r="A338" s="55">
        <v>2002</v>
      </c>
      <c r="B338" s="55">
        <v>11</v>
      </c>
      <c r="C338" s="54">
        <v>2</v>
      </c>
      <c r="D338" s="54">
        <v>53.1539952536721</v>
      </c>
      <c r="E338" s="70"/>
      <c r="F338" s="70">
        <v>5.3877672220355222E-2</v>
      </c>
      <c r="G338" s="56">
        <v>5.3877672220355222E-2</v>
      </c>
      <c r="H338" s="58"/>
    </row>
    <row r="339" spans="1:8">
      <c r="A339" s="55">
        <v>2002</v>
      </c>
      <c r="B339" s="55">
        <v>12</v>
      </c>
      <c r="C339" s="54">
        <v>1</v>
      </c>
      <c r="D339" s="54">
        <v>53.274184009350797</v>
      </c>
      <c r="E339" s="70">
        <v>5.6275006413309292E-2</v>
      </c>
      <c r="F339" s="70"/>
      <c r="G339" s="56">
        <v>5.6275006413309292E-2</v>
      </c>
      <c r="H339" s="58"/>
    </row>
    <row r="340" spans="1:8">
      <c r="A340" s="55">
        <v>2002</v>
      </c>
      <c r="B340" s="55">
        <v>12</v>
      </c>
      <c r="C340" s="54">
        <v>2</v>
      </c>
      <c r="D340" s="54">
        <v>53.345675596779401</v>
      </c>
      <c r="E340" s="70"/>
      <c r="F340" s="70">
        <v>5.7006314692216953E-2</v>
      </c>
      <c r="G340" s="56">
        <v>5.7006314692216953E-2</v>
      </c>
      <c r="H340" s="58"/>
    </row>
    <row r="341" spans="1:8">
      <c r="A341" s="55">
        <v>2003</v>
      </c>
      <c r="B341" s="52">
        <v>1</v>
      </c>
      <c r="C341" s="53">
        <v>1</v>
      </c>
      <c r="D341" s="54">
        <v>53.5145615207066</v>
      </c>
      <c r="E341" s="70">
        <v>5.3415226129481574E-2</v>
      </c>
      <c r="F341" s="70"/>
      <c r="G341" s="56">
        <v>5.3415226129481574E-2</v>
      </c>
      <c r="H341" s="58"/>
    </row>
    <row r="342" spans="1:8">
      <c r="A342" s="55">
        <v>2003</v>
      </c>
      <c r="B342" s="55">
        <v>1</v>
      </c>
      <c r="C342" s="54">
        <v>2</v>
      </c>
      <c r="D342" s="54">
        <v>53.536319829924402</v>
      </c>
      <c r="E342" s="70"/>
      <c r="F342" s="70">
        <v>5.157273307474497E-2</v>
      </c>
      <c r="G342" s="56">
        <v>5.157273307474497E-2</v>
      </c>
      <c r="H342" s="58"/>
    </row>
    <row r="343" spans="1:8">
      <c r="A343" s="55">
        <v>2003</v>
      </c>
      <c r="B343" s="55">
        <v>2</v>
      </c>
      <c r="C343" s="54">
        <v>1</v>
      </c>
      <c r="D343" s="54">
        <v>53.616100297055901</v>
      </c>
      <c r="E343" s="70">
        <v>5.4044200418546628E-2</v>
      </c>
      <c r="F343" s="70"/>
      <c r="G343" s="56">
        <v>5.4044200418546628E-2</v>
      </c>
      <c r="H343" s="58"/>
    </row>
    <row r="344" spans="1:8">
      <c r="A344" s="55">
        <v>2003</v>
      </c>
      <c r="B344" s="55">
        <v>2</v>
      </c>
      <c r="C344" s="54">
        <v>2</v>
      </c>
      <c r="D344" s="54">
        <v>53.732144612883097</v>
      </c>
      <c r="E344" s="70"/>
      <c r="F344" s="70">
        <v>5.51699641350758E-2</v>
      </c>
      <c r="G344" s="56">
        <v>5.51699641350758E-2</v>
      </c>
      <c r="H344" s="58"/>
    </row>
    <row r="345" spans="1:8">
      <c r="A345" s="55">
        <v>2003</v>
      </c>
      <c r="B345" s="55">
        <v>3</v>
      </c>
      <c r="C345" s="53">
        <v>1</v>
      </c>
      <c r="D345" s="54">
        <v>53.944029100263698</v>
      </c>
      <c r="E345" s="70">
        <v>5.740019282767661E-2</v>
      </c>
      <c r="F345" s="70"/>
      <c r="G345" s="56">
        <v>5.740019282767661E-2</v>
      </c>
      <c r="H345" s="58"/>
    </row>
    <row r="346" spans="1:8">
      <c r="A346" s="55">
        <v>2003</v>
      </c>
      <c r="B346" s="55">
        <v>3</v>
      </c>
      <c r="C346" s="54">
        <v>2</v>
      </c>
      <c r="D346" s="54">
        <v>54.081831725308803</v>
      </c>
      <c r="E346" s="70"/>
      <c r="F346" s="70">
        <v>5.6427363419601195E-2</v>
      </c>
      <c r="G346" s="56">
        <v>5.6427363419601195E-2</v>
      </c>
      <c r="H346" s="58"/>
    </row>
    <row r="347" spans="1:8">
      <c r="A347" s="55">
        <v>2003</v>
      </c>
      <c r="B347" s="55">
        <v>4</v>
      </c>
      <c r="C347" s="54">
        <v>1</v>
      </c>
      <c r="D347" s="54">
        <v>54.0880483850855</v>
      </c>
      <c r="E347" s="70">
        <v>5.0837904483922225E-2</v>
      </c>
      <c r="F347" s="70"/>
      <c r="G347" s="56">
        <v>5.0837904483922225E-2</v>
      </c>
      <c r="H347" s="58"/>
    </row>
    <row r="348" spans="1:8">
      <c r="A348" s="55">
        <v>2003</v>
      </c>
      <c r="B348" s="55">
        <v>4</v>
      </c>
      <c r="C348" s="54">
        <v>2</v>
      </c>
      <c r="D348" s="54">
        <v>54.122240013856</v>
      </c>
      <c r="E348" s="70"/>
      <c r="F348" s="70">
        <v>5.2482057555189865E-2</v>
      </c>
      <c r="G348" s="56">
        <v>5.2482057555189865E-2</v>
      </c>
      <c r="H348" s="58"/>
    </row>
    <row r="349" spans="1:8">
      <c r="A349" s="55">
        <v>2003</v>
      </c>
      <c r="B349" s="55">
        <v>5</v>
      </c>
      <c r="C349" s="53">
        <v>1</v>
      </c>
      <c r="D349" s="54">
        <v>53.898958316884297</v>
      </c>
      <c r="E349" s="70">
        <v>4.6915375103573353E-2</v>
      </c>
      <c r="F349" s="70"/>
      <c r="G349" s="56">
        <v>4.6915375103573353E-2</v>
      </c>
      <c r="H349" s="58"/>
    </row>
    <row r="350" spans="1:8">
      <c r="A350" s="55">
        <v>2003</v>
      </c>
      <c r="B350" s="55">
        <v>5</v>
      </c>
      <c r="C350" s="54">
        <v>2</v>
      </c>
      <c r="D350" s="54">
        <v>53.961642969630802</v>
      </c>
      <c r="E350" s="70"/>
      <c r="F350" s="70">
        <v>4.6957934380231214E-2</v>
      </c>
      <c r="G350" s="56">
        <v>4.6957934380231214E-2</v>
      </c>
      <c r="H350" s="58"/>
    </row>
    <row r="351" spans="1:8">
      <c r="A351" s="55">
        <v>2003</v>
      </c>
      <c r="B351" s="55">
        <v>6</v>
      </c>
      <c r="C351" s="54">
        <v>1</v>
      </c>
      <c r="D351" s="54">
        <v>53.950763815021901</v>
      </c>
      <c r="E351" s="70">
        <v>4.3135230927073387E-2</v>
      </c>
      <c r="F351" s="70"/>
      <c r="G351" s="56">
        <v>4.3135230927073387E-2</v>
      </c>
      <c r="H351" s="58"/>
    </row>
    <row r="352" spans="1:8">
      <c r="A352" s="55">
        <v>2003</v>
      </c>
      <c r="B352" s="55">
        <v>6</v>
      </c>
      <c r="C352" s="54">
        <v>2</v>
      </c>
      <c r="D352" s="54">
        <v>53.999460983270502</v>
      </c>
      <c r="E352" s="70"/>
      <c r="F352" s="70">
        <v>4.2742615463534084E-2</v>
      </c>
      <c r="G352" s="56">
        <v>4.2742615463534084E-2</v>
      </c>
      <c r="H352" s="58"/>
    </row>
    <row r="353" spans="1:8">
      <c r="A353" s="55">
        <v>2003</v>
      </c>
      <c r="B353" s="55">
        <v>7</v>
      </c>
      <c r="C353" s="53">
        <v>1</v>
      </c>
      <c r="D353" s="54">
        <v>54.0455678766129</v>
      </c>
      <c r="E353" s="70">
        <v>4.1885548786586124E-2</v>
      </c>
      <c r="F353" s="70"/>
      <c r="G353" s="56">
        <v>4.1885548786586124E-2</v>
      </c>
      <c r="H353" s="58"/>
    </row>
    <row r="354" spans="1:8">
      <c r="A354" s="55">
        <v>2003</v>
      </c>
      <c r="B354" s="55">
        <v>7</v>
      </c>
      <c r="C354" s="54">
        <v>2</v>
      </c>
      <c r="D354" s="54">
        <v>54.061627581035502</v>
      </c>
      <c r="E354" s="70"/>
      <c r="F354" s="70">
        <v>4.1266072391879738E-2</v>
      </c>
      <c r="G354" s="56">
        <v>4.1266072391879738E-2</v>
      </c>
      <c r="H354" s="58"/>
    </row>
    <row r="355" spans="1:8">
      <c r="A355" s="55">
        <v>2003</v>
      </c>
      <c r="B355" s="55">
        <v>8</v>
      </c>
      <c r="C355" s="54">
        <v>1</v>
      </c>
      <c r="D355" s="54">
        <v>54.159539972514899</v>
      </c>
      <c r="E355" s="70">
        <v>3.9959413888817297E-2</v>
      </c>
      <c r="F355" s="70"/>
      <c r="G355" s="56">
        <v>3.9959413888817297E-2</v>
      </c>
      <c r="H355" s="58"/>
    </row>
    <row r="356" spans="1:8">
      <c r="A356" s="55">
        <v>2003</v>
      </c>
      <c r="B356" s="55">
        <v>8</v>
      </c>
      <c r="C356" s="54">
        <v>2</v>
      </c>
      <c r="D356" s="54">
        <v>54.270921793509203</v>
      </c>
      <c r="E356" s="70"/>
      <c r="F356" s="70">
        <v>4.0423051803516463E-2</v>
      </c>
      <c r="G356" s="56">
        <v>4.0423051803516463E-2</v>
      </c>
      <c r="H356" s="58"/>
    </row>
    <row r="357" spans="1:8">
      <c r="A357" s="55">
        <v>2003</v>
      </c>
      <c r="B357" s="55">
        <v>9</v>
      </c>
      <c r="C357" s="54">
        <v>1</v>
      </c>
      <c r="D357" s="54">
        <v>54.527877064269902</v>
      </c>
      <c r="E357" s="70">
        <v>4.06758881165874E-2</v>
      </c>
      <c r="F357" s="70"/>
      <c r="G357" s="56">
        <v>4.06758881165874E-2</v>
      </c>
      <c r="H357" s="58"/>
    </row>
    <row r="358" spans="1:8">
      <c r="A358" s="55">
        <v>2003</v>
      </c>
      <c r="B358" s="55">
        <v>9</v>
      </c>
      <c r="C358" s="54">
        <v>2</v>
      </c>
      <c r="D358" s="54">
        <v>54.548081208543202</v>
      </c>
      <c r="E358" s="70"/>
      <c r="F358" s="70">
        <v>4.0369947851331744E-2</v>
      </c>
      <c r="G358" s="56">
        <v>4.0369947851331744E-2</v>
      </c>
      <c r="H358" s="58"/>
    </row>
    <row r="359" spans="1:8">
      <c r="A359" s="55">
        <v>2003</v>
      </c>
      <c r="B359" s="55">
        <v>10</v>
      </c>
      <c r="C359" s="53">
        <v>1</v>
      </c>
      <c r="D359" s="54">
        <v>54.701943538010802</v>
      </c>
      <c r="E359" s="70">
        <v>3.9475886238574232E-2</v>
      </c>
      <c r="F359" s="70"/>
      <c r="G359" s="56">
        <v>3.9475886238574232E-2</v>
      </c>
      <c r="H359" s="58"/>
    </row>
    <row r="360" spans="1:8">
      <c r="A360" s="55">
        <v>2003</v>
      </c>
      <c r="B360" s="55">
        <v>10</v>
      </c>
      <c r="C360" s="54">
        <v>2</v>
      </c>
      <c r="D360" s="54">
        <v>54.774471235402501</v>
      </c>
      <c r="E360" s="70"/>
      <c r="F360" s="70">
        <v>3.959692907688539E-2</v>
      </c>
      <c r="G360" s="56">
        <v>3.959692907688539E-2</v>
      </c>
      <c r="H360" s="58"/>
    </row>
    <row r="361" spans="1:8">
      <c r="A361" s="55">
        <v>2003</v>
      </c>
      <c r="B361" s="55">
        <v>11</v>
      </c>
      <c r="C361" s="54">
        <v>1</v>
      </c>
      <c r="D361" s="54">
        <v>55.150579151878098</v>
      </c>
      <c r="E361" s="70">
        <v>4.0513331769489014E-2</v>
      </c>
      <c r="F361" s="70"/>
      <c r="G361" s="56">
        <v>4.0513331769489014E-2</v>
      </c>
      <c r="H361" s="58"/>
    </row>
    <row r="362" spans="1:8">
      <c r="A362" s="55">
        <v>2003</v>
      </c>
      <c r="B362" s="55">
        <v>11</v>
      </c>
      <c r="C362" s="54">
        <v>2</v>
      </c>
      <c r="D362" s="54">
        <v>55.234504058860999</v>
      </c>
      <c r="E362" s="70"/>
      <c r="F362" s="70">
        <v>3.9827243743095986E-2</v>
      </c>
      <c r="G362" s="56">
        <v>3.9827243743095986E-2</v>
      </c>
      <c r="H362" s="58"/>
    </row>
    <row r="363" spans="1:8">
      <c r="A363" s="55">
        <v>2003</v>
      </c>
      <c r="B363" s="55">
        <v>12</v>
      </c>
      <c r="C363" s="53">
        <v>1</v>
      </c>
      <c r="D363" s="54">
        <v>55.357801144427199</v>
      </c>
      <c r="E363" s="70">
        <v>3.9111197549468901E-2</v>
      </c>
      <c r="F363" s="70"/>
      <c r="G363" s="56">
        <v>3.9111197549468901E-2</v>
      </c>
      <c r="H363" s="58"/>
    </row>
    <row r="364" spans="1:8">
      <c r="A364" s="55">
        <v>2003</v>
      </c>
      <c r="B364" s="55">
        <v>12</v>
      </c>
      <c r="C364" s="54">
        <v>2</v>
      </c>
      <c r="D364" s="54">
        <v>55.502338484229803</v>
      </c>
      <c r="E364" s="70"/>
      <c r="F364" s="70">
        <v>3.9769635463967168E-2</v>
      </c>
      <c r="G364" s="56">
        <v>3.9769635463967168E-2</v>
      </c>
      <c r="H364" s="58"/>
    </row>
    <row r="365" spans="1:8">
      <c r="A365" s="55">
        <v>2004</v>
      </c>
      <c r="B365" s="52">
        <v>1</v>
      </c>
      <c r="C365" s="54">
        <v>1</v>
      </c>
      <c r="D365" s="54">
        <v>55.685211892654301</v>
      </c>
      <c r="E365" s="70">
        <v>4.0561864103245693E-2</v>
      </c>
      <c r="F365" s="70"/>
      <c r="G365" s="56">
        <v>4.0561864103245693E-2</v>
      </c>
      <c r="H365" s="58"/>
    </row>
    <row r="366" spans="1:8">
      <c r="A366" s="55">
        <v>2004</v>
      </c>
      <c r="B366" s="55">
        <v>1</v>
      </c>
      <c r="C366" s="54">
        <v>2</v>
      </c>
      <c r="D366" s="54">
        <v>55.8634228062459</v>
      </c>
      <c r="E366" s="70"/>
      <c r="F366" s="70">
        <v>4.2014803409555546E-2</v>
      </c>
      <c r="G366" s="56">
        <v>4.2014803409555546E-2</v>
      </c>
      <c r="H366" s="58"/>
    </row>
    <row r="367" spans="1:8">
      <c r="A367" s="55">
        <v>2004</v>
      </c>
      <c r="B367" s="55">
        <v>2</v>
      </c>
      <c r="C367" s="53">
        <v>1</v>
      </c>
      <c r="D367" s="54">
        <v>56.042151774818898</v>
      </c>
      <c r="E367" s="70">
        <v>4.5248562732495223E-2</v>
      </c>
      <c r="F367" s="70"/>
      <c r="G367" s="56">
        <v>4.5248562732495223E-2</v>
      </c>
      <c r="H367" s="58"/>
    </row>
    <row r="368" spans="1:8">
      <c r="A368" s="55">
        <v>2004</v>
      </c>
      <c r="B368" s="55">
        <v>2</v>
      </c>
      <c r="C368" s="54">
        <v>2</v>
      </c>
      <c r="D368" s="54">
        <v>56.173737740087297</v>
      </c>
      <c r="E368" s="70"/>
      <c r="F368" s="70">
        <v>4.5344323017244226E-2</v>
      </c>
      <c r="G368" s="56">
        <v>4.5344323017244226E-2</v>
      </c>
      <c r="H368" s="58"/>
    </row>
    <row r="369" spans="1:8">
      <c r="A369" s="55">
        <v>2004</v>
      </c>
      <c r="B369" s="55">
        <v>3</v>
      </c>
      <c r="C369" s="54">
        <v>1</v>
      </c>
      <c r="D369" s="54">
        <v>56.277348736361901</v>
      </c>
      <c r="E369" s="70">
        <v>4.3254456054094836E-2</v>
      </c>
      <c r="F369" s="70"/>
      <c r="G369" s="56">
        <v>4.3254456054094836E-2</v>
      </c>
      <c r="H369" s="58"/>
    </row>
    <row r="370" spans="1:8">
      <c r="A370" s="55">
        <v>2004</v>
      </c>
      <c r="B370" s="55">
        <v>3</v>
      </c>
      <c r="C370" s="54">
        <v>2</v>
      </c>
      <c r="D370" s="54">
        <v>56.319311189852897</v>
      </c>
      <c r="E370" s="70"/>
      <c r="F370" s="70">
        <v>4.2313282781153094E-2</v>
      </c>
      <c r="G370" s="56">
        <v>4.2313282781153094E-2</v>
      </c>
      <c r="H370" s="58"/>
    </row>
    <row r="371" spans="1:8">
      <c r="A371" s="55">
        <v>2004</v>
      </c>
      <c r="B371" s="55">
        <v>4</v>
      </c>
      <c r="C371" s="53">
        <v>1</v>
      </c>
      <c r="D371" s="54">
        <v>56.317757024909099</v>
      </c>
      <c r="E371" s="70">
        <v>4.1223684462581511E-2</v>
      </c>
      <c r="F371" s="70"/>
      <c r="G371" s="56">
        <v>4.1223684462581511E-2</v>
      </c>
      <c r="H371" s="58"/>
    </row>
    <row r="372" spans="1:8">
      <c r="A372" s="55">
        <v>2004</v>
      </c>
      <c r="B372" s="55">
        <v>4</v>
      </c>
      <c r="C372" s="54">
        <v>2</v>
      </c>
      <c r="D372" s="54">
        <v>56.447788825232898</v>
      </c>
      <c r="E372" s="70"/>
      <c r="F372" s="70">
        <v>4.2096067669682768E-2</v>
      </c>
      <c r="G372" s="56">
        <v>4.2096067669682768E-2</v>
      </c>
      <c r="H372" s="58"/>
    </row>
    <row r="373" spans="1:8">
      <c r="A373" s="55">
        <v>2004</v>
      </c>
      <c r="B373" s="55">
        <v>5</v>
      </c>
      <c r="C373" s="54">
        <v>1</v>
      </c>
      <c r="D373" s="54">
        <v>56.236940447814597</v>
      </c>
      <c r="E373" s="70">
        <v>4.3377130169841349E-2</v>
      </c>
      <c r="F373" s="70"/>
      <c r="G373" s="56">
        <v>4.3377130169841349E-2</v>
      </c>
      <c r="H373" s="58"/>
    </row>
    <row r="374" spans="1:8">
      <c r="A374" s="55">
        <v>2004</v>
      </c>
      <c r="B374" s="55">
        <v>5</v>
      </c>
      <c r="C374" s="54">
        <v>2</v>
      </c>
      <c r="D374" s="54">
        <v>56.246783492460501</v>
      </c>
      <c r="E374" s="70"/>
      <c r="F374" s="70">
        <v>4.2862313668851848E-2</v>
      </c>
      <c r="G374" s="56">
        <v>4.2862313668851848E-2</v>
      </c>
      <c r="H374" s="58"/>
    </row>
    <row r="375" spans="1:8">
      <c r="A375" s="55">
        <v>2004</v>
      </c>
      <c r="B375" s="55">
        <v>6</v>
      </c>
      <c r="C375" s="54">
        <v>1</v>
      </c>
      <c r="D375" s="54">
        <v>56.298588990598098</v>
      </c>
      <c r="E375" s="70">
        <v>4.3517922816182386E-2</v>
      </c>
      <c r="F375" s="70"/>
      <c r="G375" s="56">
        <v>4.3517922816182386E-2</v>
      </c>
      <c r="H375" s="58"/>
    </row>
    <row r="376" spans="1:8">
      <c r="A376" s="55">
        <v>2004</v>
      </c>
      <c r="B376" s="55">
        <v>6</v>
      </c>
      <c r="C376" s="54">
        <v>2</v>
      </c>
      <c r="D376" s="54">
        <v>56.364900028213803</v>
      </c>
      <c r="E376" s="70"/>
      <c r="F376" s="70">
        <v>4.3661393412701255E-2</v>
      </c>
      <c r="G376" s="56">
        <v>4.3661393412701255E-2</v>
      </c>
      <c r="H376" s="58"/>
    </row>
    <row r="377" spans="1:8">
      <c r="A377" s="55">
        <v>2004</v>
      </c>
      <c r="B377" s="55">
        <v>7</v>
      </c>
      <c r="C377" s="53">
        <v>1</v>
      </c>
      <c r="D377" s="54">
        <v>56.448824935195901</v>
      </c>
      <c r="E377" s="70">
        <v>4.4467236685710843E-2</v>
      </c>
      <c r="F377" s="70"/>
      <c r="G377" s="56">
        <v>4.4467236685710843E-2</v>
      </c>
      <c r="H377" s="58"/>
    </row>
    <row r="378" spans="1:8">
      <c r="A378" s="55">
        <v>2004</v>
      </c>
      <c r="B378" s="55">
        <v>7</v>
      </c>
      <c r="C378" s="54">
        <v>2</v>
      </c>
      <c r="D378" s="54">
        <v>56.510473477978699</v>
      </c>
      <c r="E378" s="70"/>
      <c r="F378" s="70">
        <v>4.4882269581411727E-2</v>
      </c>
      <c r="G378" s="56">
        <v>4.4882269581411727E-2</v>
      </c>
      <c r="H378" s="58"/>
    </row>
    <row r="379" spans="1:8">
      <c r="A379" s="55">
        <v>2004</v>
      </c>
      <c r="B379" s="55">
        <v>8</v>
      </c>
      <c r="C379" s="54">
        <v>1</v>
      </c>
      <c r="D379" s="54">
        <v>56.725466295248403</v>
      </c>
      <c r="E379" s="70">
        <v>4.737718089990528E-2</v>
      </c>
      <c r="F379" s="70"/>
      <c r="G379" s="56">
        <v>4.737718089990528E-2</v>
      </c>
      <c r="H379" s="58"/>
    </row>
    <row r="380" spans="1:8">
      <c r="A380" s="55">
        <v>2004</v>
      </c>
      <c r="B380" s="55">
        <v>8</v>
      </c>
      <c r="C380" s="54">
        <v>2</v>
      </c>
      <c r="D380" s="54">
        <v>56.930616067871398</v>
      </c>
      <c r="E380" s="70"/>
      <c r="F380" s="70">
        <v>4.8192451693380822E-2</v>
      </c>
      <c r="G380" s="56">
        <v>4.8192451693380822E-2</v>
      </c>
      <c r="H380" s="58"/>
    </row>
    <row r="381" spans="1:8">
      <c r="A381" s="55">
        <v>2004</v>
      </c>
      <c r="B381" s="55">
        <v>9</v>
      </c>
      <c r="C381" s="53">
        <v>1</v>
      </c>
      <c r="D381" s="54">
        <v>57.245075441564197</v>
      </c>
      <c r="E381" s="70">
        <v>4.9831361930552598E-2</v>
      </c>
      <c r="F381" s="70"/>
      <c r="G381" s="56">
        <v>4.9831361930552598E-2</v>
      </c>
      <c r="H381" s="58"/>
    </row>
    <row r="382" spans="1:8">
      <c r="A382" s="55">
        <v>2004</v>
      </c>
      <c r="B382" s="55">
        <v>9</v>
      </c>
      <c r="C382" s="54">
        <v>2</v>
      </c>
      <c r="D382" s="54">
        <v>57.3507586577634</v>
      </c>
      <c r="E382" s="70"/>
      <c r="F382" s="70">
        <v>5.0605653803232564E-2</v>
      </c>
      <c r="G382" s="56">
        <v>5.0605653803232564E-2</v>
      </c>
      <c r="H382" s="58"/>
    </row>
    <row r="383" spans="1:8">
      <c r="A383" s="55">
        <v>2004</v>
      </c>
      <c r="B383" s="55">
        <v>10</v>
      </c>
      <c r="C383" s="54">
        <v>1</v>
      </c>
      <c r="D383" s="54">
        <v>57.646049997145298</v>
      </c>
      <c r="E383" s="70">
        <v>5.3820874885160741E-2</v>
      </c>
      <c r="F383" s="70"/>
      <c r="G383" s="56">
        <v>5.3820874885160741E-2</v>
      </c>
      <c r="H383" s="58"/>
    </row>
    <row r="384" spans="1:8">
      <c r="A384" s="55">
        <v>2004</v>
      </c>
      <c r="B384" s="55">
        <v>10</v>
      </c>
      <c r="C384" s="54">
        <v>2</v>
      </c>
      <c r="D384" s="54">
        <v>57.743444333643097</v>
      </c>
      <c r="E384" s="70"/>
      <c r="F384" s="70">
        <v>5.401223350995743E-2</v>
      </c>
      <c r="G384" s="56">
        <v>5.401223350995743E-2</v>
      </c>
      <c r="H384" s="58"/>
    </row>
    <row r="385" spans="1:8">
      <c r="A385" s="55">
        <v>2004</v>
      </c>
      <c r="B385" s="55">
        <v>11</v>
      </c>
      <c r="C385" s="53">
        <v>1</v>
      </c>
      <c r="D385" s="54">
        <v>58.1133355903427</v>
      </c>
      <c r="E385" s="70">
        <v>5.3721220774590961E-2</v>
      </c>
      <c r="F385" s="70"/>
      <c r="G385" s="56">
        <v>5.3721220774590961E-2</v>
      </c>
      <c r="H385" s="58"/>
    </row>
    <row r="386" spans="1:8">
      <c r="A386" s="55">
        <v>2004</v>
      </c>
      <c r="B386" s="55">
        <v>11</v>
      </c>
      <c r="C386" s="54">
        <v>2</v>
      </c>
      <c r="D386" s="54">
        <v>58.260981260033702</v>
      </c>
      <c r="E386" s="70"/>
      <c r="F386" s="70">
        <v>5.4257228250900402E-2</v>
      </c>
      <c r="G386" s="56">
        <v>5.4257228250900402E-2</v>
      </c>
      <c r="H386" s="58"/>
    </row>
    <row r="387" spans="1:8">
      <c r="A387" s="55">
        <v>2004</v>
      </c>
      <c r="B387" s="55">
        <v>12</v>
      </c>
      <c r="C387" s="54">
        <v>1</v>
      </c>
      <c r="D387" s="54">
        <v>58.349050606867102</v>
      </c>
      <c r="E387" s="70">
        <v>5.4034831597371324E-2</v>
      </c>
      <c r="F387" s="70"/>
      <c r="G387" s="56">
        <v>5.4034831597371324E-2</v>
      </c>
      <c r="H387" s="58"/>
    </row>
    <row r="388" spans="1:8">
      <c r="A388" s="55">
        <v>2004</v>
      </c>
      <c r="B388" s="55">
        <v>12</v>
      </c>
      <c r="C388" s="54">
        <v>2</v>
      </c>
      <c r="D388" s="54">
        <v>58.265643754865799</v>
      </c>
      <c r="E388" s="70"/>
      <c r="F388" s="70">
        <v>5.1911008988647978E-2</v>
      </c>
      <c r="G388" s="56">
        <v>5.1911008988647978E-2</v>
      </c>
      <c r="H388" s="58"/>
    </row>
    <row r="389" spans="1:8">
      <c r="A389" s="55">
        <v>2005</v>
      </c>
      <c r="B389" s="52">
        <v>1</v>
      </c>
      <c r="C389" s="53">
        <v>1</v>
      </c>
      <c r="D389" s="54">
        <v>58.314340923115097</v>
      </c>
      <c r="E389" s="70">
        <v>4.7214133539242864E-2</v>
      </c>
      <c r="F389" s="70"/>
      <c r="G389" s="56">
        <v>4.7214133539242864E-2</v>
      </c>
      <c r="H389" s="58"/>
    </row>
    <row r="390" spans="1:8">
      <c r="A390" s="55">
        <v>2005</v>
      </c>
      <c r="B390" s="55">
        <v>1</v>
      </c>
      <c r="C390" s="54">
        <v>2</v>
      </c>
      <c r="D390" s="54">
        <v>58.303979823487701</v>
      </c>
      <c r="E390" s="70"/>
      <c r="F390" s="70">
        <v>4.5451029192999925E-2</v>
      </c>
      <c r="G390" s="56">
        <v>4.5451029192999925E-2</v>
      </c>
      <c r="H390" s="58"/>
    </row>
    <row r="391" spans="1:8">
      <c r="A391" s="55">
        <v>2005</v>
      </c>
      <c r="B391" s="55">
        <v>2</v>
      </c>
      <c r="C391" s="54">
        <v>1</v>
      </c>
      <c r="D391" s="54">
        <v>58.403446379910903</v>
      </c>
      <c r="E391" s="70">
        <v>4.2134260200782148E-2</v>
      </c>
      <c r="F391" s="70"/>
      <c r="G391" s="56">
        <v>4.2134260200782148E-2</v>
      </c>
      <c r="H391" s="58"/>
    </row>
    <row r="392" spans="1:8">
      <c r="A392" s="55">
        <v>2005</v>
      </c>
      <c r="B392" s="55">
        <v>2</v>
      </c>
      <c r="C392" s="54">
        <v>2</v>
      </c>
      <c r="D392" s="54">
        <v>58.603415602720297</v>
      </c>
      <c r="E392" s="70"/>
      <c r="F392" s="70">
        <v>4.2693587234817199E-2</v>
      </c>
      <c r="G392" s="56">
        <v>4.2693587234817199E-2</v>
      </c>
      <c r="H392" s="58"/>
    </row>
    <row r="393" spans="1:8">
      <c r="A393" s="55">
        <v>2005</v>
      </c>
      <c r="B393" s="55">
        <v>3</v>
      </c>
      <c r="C393" s="54">
        <v>1</v>
      </c>
      <c r="D393" s="54">
        <v>58.721532138472902</v>
      </c>
      <c r="E393" s="70">
        <v>4.3431033213044312E-2</v>
      </c>
      <c r="F393" s="70"/>
      <c r="G393" s="56">
        <v>4.3431033213044312E-2</v>
      </c>
      <c r="H393" s="58"/>
    </row>
    <row r="394" spans="1:8">
      <c r="A394" s="55">
        <v>2005</v>
      </c>
      <c r="B394" s="55">
        <v>3</v>
      </c>
      <c r="C394" s="54">
        <v>2</v>
      </c>
      <c r="D394" s="54">
        <v>58.812709815194701</v>
      </c>
      <c r="E394" s="70"/>
      <c r="F394" s="70">
        <v>4.3851783658302557E-2</v>
      </c>
      <c r="G394" s="56">
        <v>4.3851783658302557E-2</v>
      </c>
      <c r="H394" s="58"/>
    </row>
    <row r="395" spans="1:8">
      <c r="A395" s="55">
        <v>2005</v>
      </c>
      <c r="B395" s="55">
        <v>4</v>
      </c>
      <c r="C395" s="53">
        <v>1</v>
      </c>
      <c r="D395" s="54">
        <v>58.8593347635179</v>
      </c>
      <c r="E395" s="70">
        <v>4.5129242939925929E-2</v>
      </c>
      <c r="F395" s="70"/>
      <c r="G395" s="56">
        <v>4.5129242939925929E-2</v>
      </c>
      <c r="H395" s="58"/>
    </row>
    <row r="396" spans="1:8">
      <c r="A396" s="55">
        <v>2005</v>
      </c>
      <c r="B396" s="55">
        <v>4</v>
      </c>
      <c r="C396" s="54">
        <v>2</v>
      </c>
      <c r="D396" s="54">
        <v>59.094013670079299</v>
      </c>
      <c r="E396" s="70"/>
      <c r="F396" s="70">
        <v>4.6004200768980152E-2</v>
      </c>
      <c r="G396" s="56">
        <v>4.6004200768980152E-2</v>
      </c>
      <c r="H396" s="58"/>
    </row>
    <row r="397" spans="1:8">
      <c r="A397" s="55">
        <v>2005</v>
      </c>
      <c r="B397" s="55">
        <v>5</v>
      </c>
      <c r="C397" s="54">
        <v>1</v>
      </c>
      <c r="D397" s="54">
        <v>58.845865334002198</v>
      </c>
      <c r="E397" s="70">
        <v>4.6391657608197079E-2</v>
      </c>
      <c r="F397" s="70"/>
      <c r="G397" s="56">
        <v>4.6391657608197079E-2</v>
      </c>
      <c r="H397" s="58"/>
    </row>
    <row r="398" spans="1:8">
      <c r="A398" s="55">
        <v>2005</v>
      </c>
      <c r="B398" s="55">
        <v>5</v>
      </c>
      <c r="C398" s="54">
        <v>2</v>
      </c>
      <c r="D398" s="54">
        <v>58.8101195402879</v>
      </c>
      <c r="E398" s="70"/>
      <c r="F398" s="70">
        <v>4.5982341104584101E-2</v>
      </c>
      <c r="G398" s="56">
        <v>4.5982341104584101E-2</v>
      </c>
      <c r="H398" s="58"/>
    </row>
    <row r="399" spans="1:8">
      <c r="A399" s="55">
        <v>2005</v>
      </c>
      <c r="B399" s="55">
        <v>6</v>
      </c>
      <c r="C399" s="53">
        <v>1</v>
      </c>
      <c r="D399" s="54">
        <v>58.724640468361201</v>
      </c>
      <c r="E399" s="70">
        <v>4.3092580493771182E-2</v>
      </c>
      <c r="F399" s="70"/>
      <c r="G399" s="56">
        <v>4.3092580493771182E-2</v>
      </c>
      <c r="H399" s="58"/>
    </row>
    <row r="400" spans="1:8">
      <c r="A400" s="55">
        <v>2005</v>
      </c>
      <c r="B400" s="55">
        <v>6</v>
      </c>
      <c r="C400" s="54">
        <v>2</v>
      </c>
      <c r="D400" s="54">
        <v>58.818926474970702</v>
      </c>
      <c r="E400" s="70"/>
      <c r="F400" s="70">
        <v>4.3315391633816924E-2</v>
      </c>
      <c r="G400" s="56">
        <v>4.3315391633816924E-2</v>
      </c>
      <c r="H400" s="58"/>
    </row>
    <row r="401" spans="1:8">
      <c r="A401" s="55">
        <v>2005</v>
      </c>
      <c r="B401" s="55">
        <v>7</v>
      </c>
      <c r="C401" s="54">
        <v>1</v>
      </c>
      <c r="D401" s="54">
        <v>58.983667959047303</v>
      </c>
      <c r="E401" s="70">
        <v>4.4905151289887257E-2</v>
      </c>
      <c r="F401" s="70"/>
      <c r="G401" s="56">
        <v>4.4905151289887257E-2</v>
      </c>
      <c r="H401" s="58"/>
    </row>
    <row r="402" spans="1:8">
      <c r="A402" s="55">
        <v>2005</v>
      </c>
      <c r="B402" s="55">
        <v>7</v>
      </c>
      <c r="C402" s="54">
        <v>2</v>
      </c>
      <c r="D402" s="54">
        <v>59.020449862724597</v>
      </c>
      <c r="E402" s="70"/>
      <c r="F402" s="70">
        <v>4.4660639303479632E-2</v>
      </c>
      <c r="G402" s="56">
        <v>4.4660639303479632E-2</v>
      </c>
      <c r="H402" s="58"/>
    </row>
    <row r="403" spans="1:8">
      <c r="A403" s="55">
        <v>2005</v>
      </c>
      <c r="B403" s="55">
        <v>8</v>
      </c>
      <c r="C403" s="53">
        <v>1</v>
      </c>
      <c r="D403" s="54">
        <v>59.062930371197197</v>
      </c>
      <c r="E403" s="70">
        <v>4.1206608400231604E-2</v>
      </c>
      <c r="F403" s="70"/>
      <c r="G403" s="56">
        <v>4.1206608400231604E-2</v>
      </c>
      <c r="H403" s="58"/>
    </row>
    <row r="404" spans="1:8">
      <c r="A404" s="55">
        <v>2005</v>
      </c>
      <c r="B404" s="55">
        <v>8</v>
      </c>
      <c r="C404" s="54">
        <v>2</v>
      </c>
      <c r="D404" s="54">
        <v>59.081062295545102</v>
      </c>
      <c r="E404" s="70"/>
      <c r="F404" s="70">
        <v>3.9489857483765212E-2</v>
      </c>
      <c r="G404" s="56">
        <v>3.9489857483765212E-2</v>
      </c>
      <c r="H404" s="58"/>
    </row>
    <row r="405" spans="1:8">
      <c r="A405" s="55">
        <v>2005</v>
      </c>
      <c r="B405" s="55">
        <v>9</v>
      </c>
      <c r="C405" s="54">
        <v>1</v>
      </c>
      <c r="D405" s="54">
        <v>59.291392617981799</v>
      </c>
      <c r="E405" s="70">
        <v>3.5746606334836395E-2</v>
      </c>
      <c r="F405" s="70"/>
      <c r="G405" s="56">
        <v>3.5746606334836395E-2</v>
      </c>
      <c r="H405" s="58"/>
    </row>
    <row r="406" spans="1:8">
      <c r="A406" s="55">
        <v>2005</v>
      </c>
      <c r="B406" s="55">
        <v>9</v>
      </c>
      <c r="C406" s="54">
        <v>2</v>
      </c>
      <c r="D406" s="54">
        <v>59.326620356715402</v>
      </c>
      <c r="E406" s="70"/>
      <c r="F406" s="70">
        <v>3.5099419658246367E-2</v>
      </c>
      <c r="G406" s="56">
        <v>3.5099419658246367E-2</v>
      </c>
      <c r="H406" s="58"/>
    </row>
    <row r="407" spans="1:8">
      <c r="A407" s="55">
        <v>2005</v>
      </c>
      <c r="B407" s="55">
        <v>10</v>
      </c>
      <c r="C407" s="53">
        <v>1</v>
      </c>
      <c r="D407" s="54">
        <v>59.438002177709699</v>
      </c>
      <c r="E407" s="70">
        <v>3.1085428761436829E-2</v>
      </c>
      <c r="F407" s="70"/>
      <c r="G407" s="56">
        <v>3.1085428761436829E-2</v>
      </c>
      <c r="H407" s="58"/>
    </row>
    <row r="408" spans="1:8">
      <c r="A408" s="55">
        <v>2005</v>
      </c>
      <c r="B408" s="55">
        <v>10</v>
      </c>
      <c r="C408" s="54">
        <v>2</v>
      </c>
      <c r="D408" s="54">
        <v>59.471157696517999</v>
      </c>
      <c r="E408" s="70"/>
      <c r="F408" s="70">
        <v>3.0502969893812626E-2</v>
      </c>
      <c r="G408" s="56">
        <v>3.0502969893812626E-2</v>
      </c>
      <c r="H408" s="58"/>
    </row>
    <row r="409" spans="1:8">
      <c r="A409" s="55">
        <v>2005</v>
      </c>
      <c r="B409" s="55">
        <v>11</v>
      </c>
      <c r="C409" s="54">
        <v>1</v>
      </c>
      <c r="D409" s="54">
        <v>59.869023922211397</v>
      </c>
      <c r="E409" s="70">
        <v>3.0211453430327717E-2</v>
      </c>
      <c r="F409" s="70"/>
      <c r="G409" s="56">
        <v>3.0211453430327717E-2</v>
      </c>
      <c r="H409" s="58"/>
    </row>
    <row r="410" spans="1:8">
      <c r="A410" s="55">
        <v>2005</v>
      </c>
      <c r="B410" s="55">
        <v>11</v>
      </c>
      <c r="C410" s="54">
        <v>2</v>
      </c>
      <c r="D410" s="54">
        <v>59.896480836223603</v>
      </c>
      <c r="E410" s="70"/>
      <c r="F410" s="70">
        <v>2.9141703631604066E-2</v>
      </c>
      <c r="G410" s="56">
        <v>2.9141703631604066E-2</v>
      </c>
      <c r="H410" s="58"/>
    </row>
    <row r="411" spans="1:8">
      <c r="A411" s="55">
        <v>2005</v>
      </c>
      <c r="B411" s="55">
        <v>12</v>
      </c>
      <c r="C411" s="54">
        <v>1</v>
      </c>
      <c r="D411" s="54">
        <v>60.145147227282301</v>
      </c>
      <c r="E411" s="70">
        <v>3.0781933925823957E-2</v>
      </c>
      <c r="F411" s="70"/>
      <c r="G411" s="56">
        <v>3.0781933925823957E-2</v>
      </c>
      <c r="H411" s="58"/>
    </row>
    <row r="412" spans="1:8">
      <c r="A412" s="55">
        <v>2005</v>
      </c>
      <c r="B412" s="55">
        <v>12</v>
      </c>
      <c r="C412" s="54">
        <v>2</v>
      </c>
      <c r="D412" s="54">
        <v>60.3549594947375</v>
      </c>
      <c r="E412" s="70"/>
      <c r="F412" s="70">
        <v>3.3320192534175064E-2</v>
      </c>
      <c r="G412" s="56">
        <v>3.3320192534175064E-2</v>
      </c>
      <c r="H412" s="58"/>
    </row>
    <row r="413" spans="1:8">
      <c r="A413" s="55">
        <v>2006</v>
      </c>
      <c r="B413" s="52">
        <v>1</v>
      </c>
      <c r="C413" s="53">
        <v>1</v>
      </c>
      <c r="D413" s="54">
        <v>60.547675947807903</v>
      </c>
      <c r="E413" s="70">
        <v>3.8298212572397627E-2</v>
      </c>
      <c r="F413" s="70"/>
      <c r="G413" s="56">
        <v>3.8298212572397627E-2</v>
      </c>
      <c r="H413" s="58"/>
    </row>
    <row r="414" spans="1:8">
      <c r="A414" s="55">
        <v>2006</v>
      </c>
      <c r="B414" s="55">
        <v>1</v>
      </c>
      <c r="C414" s="54">
        <v>2</v>
      </c>
      <c r="D414" s="54">
        <v>60.6595758237845</v>
      </c>
      <c r="E414" s="70"/>
      <c r="F414" s="70">
        <v>3.9350094344202668E-2</v>
      </c>
      <c r="G414" s="56">
        <v>3.9350094344202668E-2</v>
      </c>
      <c r="H414" s="58"/>
    </row>
    <row r="415" spans="1:8">
      <c r="A415" s="55">
        <v>2006</v>
      </c>
      <c r="B415" s="55">
        <v>2</v>
      </c>
      <c r="C415" s="54">
        <v>1</v>
      </c>
      <c r="D415" s="54">
        <v>60.702056332257001</v>
      </c>
      <c r="E415" s="70">
        <v>3.9357436843603821E-2</v>
      </c>
      <c r="F415" s="70"/>
      <c r="G415" s="56">
        <v>3.9357436843603821E-2</v>
      </c>
      <c r="H415" s="58"/>
    </row>
    <row r="416" spans="1:8">
      <c r="A416" s="55">
        <v>2006</v>
      </c>
      <c r="B416" s="55">
        <v>2</v>
      </c>
      <c r="C416" s="54">
        <v>2</v>
      </c>
      <c r="D416" s="54">
        <v>60.690659122666602</v>
      </c>
      <c r="E416" s="70"/>
      <c r="F416" s="70">
        <v>3.7486925490277545E-2</v>
      </c>
      <c r="G416" s="56">
        <v>3.7486925490277545E-2</v>
      </c>
      <c r="H416" s="58"/>
    </row>
    <row r="417" spans="1:8">
      <c r="A417" s="55">
        <v>2006</v>
      </c>
      <c r="B417" s="55">
        <v>3</v>
      </c>
      <c r="C417" s="53">
        <v>1</v>
      </c>
      <c r="D417" s="54">
        <v>60.715525761772803</v>
      </c>
      <c r="E417" s="70">
        <v>3.3956771063088809E-2</v>
      </c>
      <c r="F417" s="70"/>
      <c r="G417" s="56">
        <v>3.3956771063088809E-2</v>
      </c>
      <c r="H417" s="58"/>
    </row>
    <row r="418" spans="1:8">
      <c r="A418" s="55">
        <v>2006</v>
      </c>
      <c r="B418" s="55">
        <v>3</v>
      </c>
      <c r="C418" s="54">
        <v>2</v>
      </c>
      <c r="D418" s="54">
        <v>60.829497857673999</v>
      </c>
      <c r="E418" s="70"/>
      <c r="F418" s="70">
        <v>3.4124237583052941E-2</v>
      </c>
      <c r="G418" s="56">
        <v>3.4124237583052941E-2</v>
      </c>
      <c r="H418" s="58"/>
    </row>
    <row r="419" spans="1:8">
      <c r="A419" s="55">
        <v>2006</v>
      </c>
      <c r="B419" s="55">
        <v>4</v>
      </c>
      <c r="C419" s="54">
        <v>1</v>
      </c>
      <c r="D419" s="54">
        <v>60.845039507115096</v>
      </c>
      <c r="E419" s="70">
        <v>3.3736445571041385E-2</v>
      </c>
      <c r="F419" s="70"/>
      <c r="G419" s="56">
        <v>3.3736445571041385E-2</v>
      </c>
      <c r="H419" s="58"/>
    </row>
    <row r="420" spans="1:8">
      <c r="A420" s="55">
        <v>2006</v>
      </c>
      <c r="B420" s="55">
        <v>4</v>
      </c>
      <c r="C420" s="54">
        <v>2</v>
      </c>
      <c r="D420" s="54">
        <v>60.877676970941799</v>
      </c>
      <c r="E420" s="70"/>
      <c r="F420" s="70">
        <v>3.1959965502647569E-2</v>
      </c>
      <c r="G420" s="56">
        <v>3.1959965502647569E-2</v>
      </c>
      <c r="H420" s="58"/>
    </row>
    <row r="421" spans="1:8">
      <c r="A421" s="55">
        <v>2006</v>
      </c>
      <c r="B421" s="55">
        <v>5</v>
      </c>
      <c r="C421" s="53">
        <v>1</v>
      </c>
      <c r="D421" s="54">
        <v>60.579795356653001</v>
      </c>
      <c r="E421" s="70">
        <v>2.9465621973765899E-2</v>
      </c>
      <c r="F421" s="70"/>
      <c r="G421" s="56">
        <v>2.9465621973765899E-2</v>
      </c>
      <c r="H421" s="58"/>
    </row>
    <row r="422" spans="1:8">
      <c r="A422" s="55">
        <v>2006</v>
      </c>
      <c r="B422" s="55">
        <v>5</v>
      </c>
      <c r="C422" s="54">
        <v>2</v>
      </c>
      <c r="D422" s="54">
        <v>60.601553665870803</v>
      </c>
      <c r="E422" s="70"/>
      <c r="F422" s="70">
        <v>2.9963473155115272E-2</v>
      </c>
      <c r="G422" s="56">
        <v>2.9963473155115272E-2</v>
      </c>
      <c r="H422" s="58"/>
    </row>
    <row r="423" spans="1:8">
      <c r="A423" s="55">
        <v>2006</v>
      </c>
      <c r="B423" s="55">
        <v>6</v>
      </c>
      <c r="C423" s="54">
        <v>1</v>
      </c>
      <c r="D423" s="54">
        <v>60.646106394268699</v>
      </c>
      <c r="E423" s="70">
        <v>3.2719926602917448E-2</v>
      </c>
      <c r="F423" s="70"/>
      <c r="G423" s="56">
        <v>3.2719926602917448E-2</v>
      </c>
      <c r="H423" s="58"/>
    </row>
    <row r="424" spans="1:8">
      <c r="A424" s="55">
        <v>2006</v>
      </c>
      <c r="B424" s="55">
        <v>6</v>
      </c>
      <c r="C424" s="54">
        <v>2</v>
      </c>
      <c r="D424" s="54">
        <v>60.6404077894735</v>
      </c>
      <c r="E424" s="70"/>
      <c r="F424" s="70">
        <v>3.1843766081146696E-2</v>
      </c>
      <c r="G424" s="56">
        <v>3.1843766081146696E-2</v>
      </c>
      <c r="H424" s="58"/>
    </row>
    <row r="425" spans="1:8">
      <c r="A425" s="55">
        <v>2006</v>
      </c>
      <c r="B425" s="55">
        <v>7</v>
      </c>
      <c r="C425" s="53">
        <v>1</v>
      </c>
      <c r="D425" s="54">
        <v>60.777174304555601</v>
      </c>
      <c r="E425" s="70">
        <v>3.0406829679590963E-2</v>
      </c>
      <c r="F425" s="70"/>
      <c r="G425" s="56">
        <v>3.0406829679590963E-2</v>
      </c>
      <c r="H425" s="58"/>
    </row>
    <row r="426" spans="1:8">
      <c r="A426" s="55">
        <v>2006</v>
      </c>
      <c r="B426" s="55">
        <v>7</v>
      </c>
      <c r="C426" s="54">
        <v>2</v>
      </c>
      <c r="D426" s="54">
        <v>60.841413122245903</v>
      </c>
      <c r="E426" s="70"/>
      <c r="F426" s="70">
        <v>3.0629959908129223E-2</v>
      </c>
      <c r="G426" s="56">
        <v>3.0629959908129223E-2</v>
      </c>
      <c r="H426" s="58"/>
    </row>
    <row r="427" spans="1:8">
      <c r="A427" s="55">
        <v>2006</v>
      </c>
      <c r="B427" s="55">
        <v>8</v>
      </c>
      <c r="C427" s="54">
        <v>1</v>
      </c>
      <c r="D427" s="54">
        <v>61.021696255762798</v>
      </c>
      <c r="E427" s="70">
        <v>3.3164048452307249E-2</v>
      </c>
      <c r="F427" s="70"/>
      <c r="G427" s="56">
        <v>3.3164048452307249E-2</v>
      </c>
      <c r="H427" s="58"/>
    </row>
    <row r="428" spans="1:8">
      <c r="A428" s="55">
        <v>2006</v>
      </c>
      <c r="B428" s="55">
        <v>8</v>
      </c>
      <c r="C428" s="54">
        <v>2</v>
      </c>
      <c r="D428" s="54">
        <v>61.2175210387215</v>
      </c>
      <c r="E428" s="70"/>
      <c r="F428" s="70">
        <v>3.4662764992874129E-2</v>
      </c>
      <c r="G428" s="56">
        <v>3.4662764992874129E-2</v>
      </c>
      <c r="H428" s="58"/>
    </row>
    <row r="429" spans="1:8">
      <c r="A429" s="55">
        <v>2006</v>
      </c>
      <c r="B429" s="55">
        <v>9</v>
      </c>
      <c r="C429" s="54">
        <v>1</v>
      </c>
      <c r="D429" s="54">
        <v>61.584822020514302</v>
      </c>
      <c r="E429" s="70">
        <v>3.8680646570559807E-2</v>
      </c>
      <c r="F429" s="70"/>
      <c r="G429" s="56">
        <v>3.8680646570559807E-2</v>
      </c>
      <c r="H429" s="58"/>
    </row>
    <row r="430" spans="1:8">
      <c r="A430" s="55">
        <v>2006</v>
      </c>
      <c r="B430" s="55">
        <v>9</v>
      </c>
      <c r="C430" s="54">
        <v>2</v>
      </c>
      <c r="D430" s="54">
        <v>61.888402239597497</v>
      </c>
      <c r="E430" s="70"/>
      <c r="F430" s="70">
        <v>4.0930815609625748E-2</v>
      </c>
      <c r="G430" s="56">
        <v>4.0930815609625748E-2</v>
      </c>
      <c r="H430" s="58"/>
    </row>
    <row r="431" spans="1:8">
      <c r="A431" s="55">
        <v>2006</v>
      </c>
      <c r="B431" s="55">
        <v>10</v>
      </c>
      <c r="C431" s="53">
        <v>1</v>
      </c>
      <c r="D431" s="54">
        <v>62.062986768319902</v>
      </c>
      <c r="E431" s="70">
        <v>4.4163405471837613E-2</v>
      </c>
      <c r="F431" s="70"/>
      <c r="G431" s="56">
        <v>4.4163405471837613E-2</v>
      </c>
      <c r="H431" s="58"/>
    </row>
    <row r="432" spans="1:8">
      <c r="A432" s="55">
        <v>2006</v>
      </c>
      <c r="B432" s="55">
        <v>10</v>
      </c>
      <c r="C432" s="54">
        <v>2</v>
      </c>
      <c r="D432" s="54">
        <v>61.950568837362503</v>
      </c>
      <c r="E432" s="70"/>
      <c r="F432" s="70">
        <v>4.2927195213945057E-2</v>
      </c>
      <c r="G432" s="56">
        <v>4.2927195213945057E-2</v>
      </c>
      <c r="H432" s="58"/>
    </row>
    <row r="433" spans="1:8">
      <c r="A433" s="55">
        <v>2006</v>
      </c>
      <c r="B433" s="55">
        <v>11</v>
      </c>
      <c r="C433" s="54">
        <v>1</v>
      </c>
      <c r="D433" s="54">
        <v>62.2676184859614</v>
      </c>
      <c r="E433" s="70">
        <v>4.0064033228044638E-2</v>
      </c>
      <c r="F433" s="70"/>
      <c r="G433" s="56">
        <v>4.0064033228044638E-2</v>
      </c>
      <c r="H433" s="58"/>
    </row>
    <row r="434" spans="1:8">
      <c r="A434" s="55">
        <v>2006</v>
      </c>
      <c r="B434" s="55">
        <v>11</v>
      </c>
      <c r="C434" s="54">
        <v>2</v>
      </c>
      <c r="D434" s="54">
        <v>62.396614176323702</v>
      </c>
      <c r="E434" s="70"/>
      <c r="F434" s="70">
        <v>4.0902469311704492E-2</v>
      </c>
      <c r="G434" s="56">
        <v>4.0902469311704492E-2</v>
      </c>
      <c r="H434" s="58"/>
    </row>
    <row r="435" spans="1:8">
      <c r="A435" s="55">
        <v>2006</v>
      </c>
      <c r="B435" s="55">
        <v>12</v>
      </c>
      <c r="C435" s="53">
        <v>1</v>
      </c>
      <c r="D435" s="54">
        <v>62.637509742661102</v>
      </c>
      <c r="E435" s="70">
        <v>4.1439129011695774E-2</v>
      </c>
      <c r="F435" s="70"/>
      <c r="G435" s="56">
        <v>4.1439129011695774E-2</v>
      </c>
      <c r="H435" s="58"/>
    </row>
    <row r="436" spans="1:8">
      <c r="A436" s="55">
        <v>2006</v>
      </c>
      <c r="B436" s="55">
        <v>12</v>
      </c>
      <c r="C436" s="54">
        <v>2</v>
      </c>
      <c r="D436" s="54">
        <v>62.747337398711601</v>
      </c>
      <c r="E436" s="70"/>
      <c r="F436" s="70">
        <v>4.0538796628625584E-2</v>
      </c>
      <c r="G436" s="56">
        <v>4.0538796628625584E-2</v>
      </c>
      <c r="H436" s="58"/>
    </row>
    <row r="437" spans="1:8">
      <c r="A437" s="55">
        <v>2007</v>
      </c>
      <c r="B437" s="52">
        <v>1</v>
      </c>
      <c r="C437" s="54">
        <v>1</v>
      </c>
      <c r="D437" s="54">
        <v>62.954559391260702</v>
      </c>
      <c r="E437" s="70">
        <v>3.9751871657759841E-2</v>
      </c>
      <c r="F437" s="70"/>
      <c r="G437" s="56">
        <v>3.9751871657759841E-2</v>
      </c>
      <c r="H437" s="58"/>
    </row>
    <row r="438" spans="1:8">
      <c r="A438" s="55">
        <v>2007</v>
      </c>
      <c r="B438" s="55">
        <v>1</v>
      </c>
      <c r="C438" s="54">
        <v>2</v>
      </c>
      <c r="D438" s="54">
        <v>63.077856476827002</v>
      </c>
      <c r="E438" s="70"/>
      <c r="F438" s="70">
        <v>3.9809150166444929E-2</v>
      </c>
      <c r="G438" s="56">
        <v>3.9809150166444929E-2</v>
      </c>
      <c r="H438" s="58"/>
    </row>
    <row r="439" spans="1:8">
      <c r="A439" s="55">
        <v>2007</v>
      </c>
      <c r="B439" s="55">
        <v>2</v>
      </c>
      <c r="C439" s="53">
        <v>1</v>
      </c>
      <c r="D439" s="54">
        <v>63.166961933622801</v>
      </c>
      <c r="E439" s="70">
        <v>4.0606624392984791E-2</v>
      </c>
      <c r="F439" s="70"/>
      <c r="G439" s="56">
        <v>4.0606624392984791E-2</v>
      </c>
      <c r="H439" s="58"/>
    </row>
    <row r="440" spans="1:8">
      <c r="A440" s="55">
        <v>2007</v>
      </c>
      <c r="B440" s="55">
        <v>2</v>
      </c>
      <c r="C440" s="54">
        <v>2</v>
      </c>
      <c r="D440" s="54">
        <v>63.218249376778999</v>
      </c>
      <c r="E440" s="70"/>
      <c r="F440" s="70">
        <v>4.1126864705648858E-2</v>
      </c>
      <c r="G440" s="56">
        <v>4.1126864705648858E-2</v>
      </c>
      <c r="H440" s="58"/>
    </row>
    <row r="441" spans="1:8">
      <c r="A441" s="55">
        <v>2007</v>
      </c>
      <c r="B441" s="55">
        <v>3</v>
      </c>
      <c r="C441" s="54">
        <v>1</v>
      </c>
      <c r="D441" s="54">
        <v>63.269536819934302</v>
      </c>
      <c r="E441" s="70">
        <v>4.2065205334507416E-2</v>
      </c>
      <c r="F441" s="70"/>
      <c r="G441" s="56">
        <v>4.2065205334507416E-2</v>
      </c>
      <c r="H441" s="58"/>
    </row>
    <row r="442" spans="1:8">
      <c r="A442" s="55">
        <v>2007</v>
      </c>
      <c r="B442" s="55">
        <v>3</v>
      </c>
      <c r="C442" s="54">
        <v>2</v>
      </c>
      <c r="D442" s="54">
        <v>63.389207520631501</v>
      </c>
      <c r="E442" s="70"/>
      <c r="F442" s="70">
        <v>4.2072638777255755E-2</v>
      </c>
      <c r="G442" s="56">
        <v>4.2072638777255755E-2</v>
      </c>
      <c r="H442" s="58"/>
    </row>
    <row r="443" spans="1:8">
      <c r="A443" s="55">
        <v>2007</v>
      </c>
      <c r="B443" s="55">
        <v>4</v>
      </c>
      <c r="C443" s="53">
        <v>1</v>
      </c>
      <c r="D443" s="54">
        <v>63.256585445400098</v>
      </c>
      <c r="E443" s="70">
        <v>3.9634224216471114E-2</v>
      </c>
      <c r="F443" s="70"/>
      <c r="G443" s="56">
        <v>3.9634224216471114E-2</v>
      </c>
      <c r="H443" s="58"/>
    </row>
    <row r="444" spans="1:8">
      <c r="A444" s="55">
        <v>2007</v>
      </c>
      <c r="B444" s="55">
        <v>4</v>
      </c>
      <c r="C444" s="54">
        <v>2</v>
      </c>
      <c r="D444" s="54">
        <v>63.326004812904202</v>
      </c>
      <c r="E444" s="70"/>
      <c r="F444" s="70">
        <v>3.9925696763420726E-2</v>
      </c>
      <c r="G444" s="56">
        <v>3.9925696763420726E-2</v>
      </c>
      <c r="H444" s="58"/>
    </row>
    <row r="445" spans="1:8">
      <c r="A445" s="55">
        <v>2007</v>
      </c>
      <c r="B445" s="55">
        <v>5</v>
      </c>
      <c r="C445" s="54">
        <v>1</v>
      </c>
      <c r="D445" s="54">
        <v>63.001702394565498</v>
      </c>
      <c r="E445" s="70">
        <v>3.9978791999112362E-2</v>
      </c>
      <c r="F445" s="70"/>
      <c r="G445" s="56">
        <v>3.9978791999112362E-2</v>
      </c>
      <c r="H445" s="58"/>
    </row>
    <row r="446" spans="1:8">
      <c r="A446" s="55">
        <v>2007</v>
      </c>
      <c r="B446" s="55">
        <v>5</v>
      </c>
      <c r="C446" s="54">
        <v>2</v>
      </c>
      <c r="D446" s="54">
        <v>62.963366325943603</v>
      </c>
      <c r="E446" s="70"/>
      <c r="F446" s="70">
        <v>3.9475799542068146E-2</v>
      </c>
      <c r="G446" s="56">
        <v>3.9475799542068146E-2</v>
      </c>
      <c r="H446" s="58"/>
    </row>
    <row r="447" spans="1:8">
      <c r="A447" s="55">
        <v>2007</v>
      </c>
      <c r="B447" s="55">
        <v>6</v>
      </c>
      <c r="C447" s="54">
        <v>1</v>
      </c>
      <c r="D447" s="54">
        <v>63.0151718240812</v>
      </c>
      <c r="E447" s="70">
        <v>3.9063767992142395E-2</v>
      </c>
      <c r="F447" s="70"/>
      <c r="G447" s="56">
        <v>3.9063767992142395E-2</v>
      </c>
      <c r="H447" s="58"/>
    </row>
    <row r="448" spans="1:8">
      <c r="A448" s="55">
        <v>2007</v>
      </c>
      <c r="B448" s="55">
        <v>6</v>
      </c>
      <c r="C448" s="54">
        <v>2</v>
      </c>
      <c r="D448" s="54">
        <v>63.101687005970199</v>
      </c>
      <c r="E448" s="70"/>
      <c r="F448" s="70">
        <v>3.9825936313805488E-2</v>
      </c>
      <c r="G448" s="56">
        <v>3.9825936313805488E-2</v>
      </c>
      <c r="H448" s="58"/>
    </row>
    <row r="449" spans="1:8">
      <c r="A449" s="55">
        <v>2007</v>
      </c>
      <c r="B449" s="55">
        <v>7</v>
      </c>
      <c r="C449" s="53">
        <v>1</v>
      </c>
      <c r="D449" s="54">
        <v>63.256585445400098</v>
      </c>
      <c r="E449" s="70">
        <v>4.0795103905623797E-2</v>
      </c>
      <c r="F449" s="70"/>
      <c r="G449" s="56">
        <v>4.0795103905623797E-2</v>
      </c>
      <c r="H449" s="58"/>
    </row>
    <row r="450" spans="1:8">
      <c r="A450" s="55">
        <v>2007</v>
      </c>
      <c r="B450" s="55">
        <v>7</v>
      </c>
      <c r="C450" s="54">
        <v>2</v>
      </c>
      <c r="D450" s="54">
        <v>63.395424180407502</v>
      </c>
      <c r="E450" s="70"/>
      <c r="F450" s="70">
        <v>4.1386635926172977E-2</v>
      </c>
      <c r="G450" s="56">
        <v>4.1386635926172977E-2</v>
      </c>
      <c r="H450" s="58"/>
    </row>
    <row r="451" spans="1:8">
      <c r="A451" s="55">
        <v>2007</v>
      </c>
      <c r="B451" s="55">
        <v>8</v>
      </c>
      <c r="C451" s="54">
        <v>1</v>
      </c>
      <c r="D451" s="54">
        <v>63.5249379257505</v>
      </c>
      <c r="E451" s="70">
        <v>4.1022158077935744E-2</v>
      </c>
      <c r="F451" s="70"/>
      <c r="G451" s="56">
        <v>4.1022158077935744E-2</v>
      </c>
      <c r="H451" s="58"/>
    </row>
    <row r="452" spans="1:8">
      <c r="A452" s="55">
        <v>2007</v>
      </c>
      <c r="B452" s="55">
        <v>8</v>
      </c>
      <c r="C452" s="54">
        <v>2</v>
      </c>
      <c r="D452" s="54">
        <v>63.643572516484603</v>
      </c>
      <c r="E452" s="70"/>
      <c r="F452" s="70">
        <v>4.0326088178496367E-2</v>
      </c>
      <c r="G452" s="56">
        <v>4.0326088178496367E-2</v>
      </c>
      <c r="H452" s="58"/>
    </row>
    <row r="453" spans="1:8">
      <c r="A453" s="55">
        <v>2007</v>
      </c>
      <c r="B453" s="55">
        <v>9</v>
      </c>
      <c r="C453" s="53">
        <v>1</v>
      </c>
      <c r="D453" s="54">
        <v>64.039884577234204</v>
      </c>
      <c r="E453" s="70">
        <v>3.9864734136961566E-2</v>
      </c>
      <c r="F453" s="70"/>
      <c r="G453" s="56">
        <v>3.9864734136961566E-2</v>
      </c>
      <c r="H453" s="58"/>
    </row>
    <row r="454" spans="1:8">
      <c r="A454" s="55">
        <v>2007</v>
      </c>
      <c r="B454" s="55">
        <v>9</v>
      </c>
      <c r="C454" s="54">
        <v>2</v>
      </c>
      <c r="D454" s="54">
        <v>64.115520604514202</v>
      </c>
      <c r="E454" s="70"/>
      <c r="F454" s="70">
        <v>3.7925385827428548E-2</v>
      </c>
      <c r="G454" s="56">
        <v>3.7925385827428548E-2</v>
      </c>
      <c r="H454" s="58"/>
    </row>
    <row r="455" spans="1:8">
      <c r="A455" s="55">
        <v>2007</v>
      </c>
      <c r="B455" s="55">
        <v>10</v>
      </c>
      <c r="C455" s="54">
        <v>1</v>
      </c>
      <c r="D455" s="54">
        <v>64.320152322155806</v>
      </c>
      <c r="E455" s="70">
        <v>3.6368948247074151E-2</v>
      </c>
      <c r="F455" s="70"/>
      <c r="G455" s="56">
        <v>3.6368948247074151E-2</v>
      </c>
      <c r="H455" s="58"/>
    </row>
    <row r="456" spans="1:8">
      <c r="A456" s="55">
        <v>2007</v>
      </c>
      <c r="B456" s="55">
        <v>10</v>
      </c>
      <c r="C456" s="54">
        <v>2</v>
      </c>
      <c r="D456" s="54">
        <v>64.334139806652999</v>
      </c>
      <c r="E456" s="70"/>
      <c r="F456" s="70">
        <v>3.7422158409762596E-2</v>
      </c>
      <c r="G456" s="56">
        <v>3.7422158409762596E-2</v>
      </c>
      <c r="H456" s="58"/>
    </row>
    <row r="457" spans="1:8">
      <c r="A457" s="55">
        <v>2007</v>
      </c>
      <c r="B457" s="55">
        <v>11</v>
      </c>
      <c r="C457" s="53">
        <v>1</v>
      </c>
      <c r="D457" s="54">
        <v>64.748065736768993</v>
      </c>
      <c r="E457" s="70">
        <v>3.9835267690008447E-2</v>
      </c>
      <c r="F457" s="70"/>
      <c r="G457" s="56">
        <v>3.9835267690008447E-2</v>
      </c>
      <c r="H457" s="58"/>
    </row>
    <row r="458" spans="1:8">
      <c r="A458" s="55">
        <v>2007</v>
      </c>
      <c r="B458" s="55">
        <v>11</v>
      </c>
      <c r="C458" s="54">
        <v>2</v>
      </c>
      <c r="D458" s="54">
        <v>64.814376774384698</v>
      </c>
      <c r="E458" s="70"/>
      <c r="F458" s="70">
        <v>3.9291782827101107E-2</v>
      </c>
      <c r="G458" s="56">
        <v>3.9291782827101107E-2</v>
      </c>
      <c r="H458" s="58"/>
    </row>
    <row r="459" spans="1:8">
      <c r="A459" s="55">
        <v>2007</v>
      </c>
      <c r="B459" s="55">
        <v>12</v>
      </c>
      <c r="C459" s="54">
        <v>1</v>
      </c>
      <c r="D459" s="54">
        <v>64.941818299802407</v>
      </c>
      <c r="E459" s="70">
        <v>3.6787997584966758E-2</v>
      </c>
      <c r="F459" s="70"/>
      <c r="G459" s="56">
        <v>3.6787997584966758E-2</v>
      </c>
      <c r="H459" s="58"/>
    </row>
    <row r="460" spans="1:8">
      <c r="A460" s="55">
        <v>2007</v>
      </c>
      <c r="B460" s="55">
        <v>12</v>
      </c>
      <c r="C460" s="54">
        <v>2</v>
      </c>
      <c r="D460" s="54">
        <v>65.1568111170713</v>
      </c>
      <c r="E460" s="70"/>
      <c r="F460" s="70">
        <v>3.7593807248492817E-2</v>
      </c>
      <c r="G460" s="56">
        <v>3.7593807248492817E-2</v>
      </c>
      <c r="H460" s="58"/>
    </row>
    <row r="461" spans="1:8">
      <c r="A461" s="55">
        <v>2008</v>
      </c>
      <c r="B461" s="52">
        <v>1</v>
      </c>
      <c r="C461" s="53">
        <v>1</v>
      </c>
      <c r="D461" s="54">
        <v>65.335022030662898</v>
      </c>
      <c r="E461" s="70">
        <v>3.7812394565541307E-2</v>
      </c>
      <c r="F461" s="70"/>
      <c r="G461" s="56">
        <v>3.7812394565541307E-2</v>
      </c>
      <c r="H461" s="58"/>
    </row>
    <row r="462" spans="1:8">
      <c r="A462" s="55">
        <v>2008</v>
      </c>
      <c r="B462" s="55">
        <v>1</v>
      </c>
      <c r="C462" s="54">
        <v>2</v>
      </c>
      <c r="D462" s="54">
        <v>65.366105329545803</v>
      </c>
      <c r="E462" s="70"/>
      <c r="F462" s="70">
        <v>3.7044486854796554E-2</v>
      </c>
      <c r="G462" s="56">
        <v>3.7044486854796554E-2</v>
      </c>
      <c r="H462" s="58"/>
    </row>
    <row r="463" spans="1:8">
      <c r="A463" s="55">
        <v>2008</v>
      </c>
      <c r="B463" s="55">
        <v>2</v>
      </c>
      <c r="C463" s="54">
        <v>1</v>
      </c>
      <c r="D463" s="54">
        <v>65.4484760715833</v>
      </c>
      <c r="E463" s="70">
        <v>3.611878849513106E-2</v>
      </c>
      <c r="F463" s="70"/>
      <c r="G463" s="56">
        <v>3.611878849513106E-2</v>
      </c>
      <c r="H463" s="58"/>
    </row>
    <row r="464" spans="1:8">
      <c r="A464" s="55">
        <v>2008</v>
      </c>
      <c r="B464" s="55">
        <v>2</v>
      </c>
      <c r="C464" s="54">
        <v>2</v>
      </c>
      <c r="D464" s="54">
        <v>65.641192524653704</v>
      </c>
      <c r="E464" s="70"/>
      <c r="F464" s="70">
        <v>3.7222714742523033E-2</v>
      </c>
      <c r="G464" s="56">
        <v>3.7222714742523033E-2</v>
      </c>
      <c r="H464" s="58"/>
    </row>
    <row r="465" spans="1:8">
      <c r="A465" s="55">
        <v>2008</v>
      </c>
      <c r="B465" s="55">
        <v>3</v>
      </c>
      <c r="C465" s="54">
        <v>1</v>
      </c>
      <c r="D465" s="54">
        <v>65.954615788383506</v>
      </c>
      <c r="E465" s="70">
        <v>4.2438732815302416E-2</v>
      </c>
      <c r="F465" s="70"/>
      <c r="G465" s="56">
        <v>4.2438732815302416E-2</v>
      </c>
      <c r="H465" s="58"/>
    </row>
    <row r="466" spans="1:8">
      <c r="A466" s="55">
        <v>2008</v>
      </c>
      <c r="B466" s="55">
        <v>3</v>
      </c>
      <c r="C466" s="54">
        <v>2</v>
      </c>
      <c r="D466" s="54">
        <v>66.084647588707995</v>
      </c>
      <c r="E466" s="70"/>
      <c r="F466" s="70">
        <v>4.2480399424976945E-2</v>
      </c>
      <c r="G466" s="56">
        <v>4.2480399424976945E-2</v>
      </c>
      <c r="H466" s="58"/>
    </row>
    <row r="467" spans="1:8">
      <c r="A467" s="55">
        <v>2008</v>
      </c>
      <c r="B467" s="55">
        <v>4</v>
      </c>
      <c r="C467" s="53">
        <v>1</v>
      </c>
      <c r="D467" s="54">
        <v>66.123501712310699</v>
      </c>
      <c r="E467" s="70">
        <v>4.5322020572627242E-2</v>
      </c>
      <c r="F467" s="70"/>
      <c r="G467" s="56">
        <v>4.5322020572627242E-2</v>
      </c>
      <c r="H467" s="58"/>
    </row>
    <row r="468" spans="1:8">
      <c r="A468" s="55">
        <v>2008</v>
      </c>
      <c r="B468" s="55">
        <v>4</v>
      </c>
      <c r="C468" s="54">
        <v>2</v>
      </c>
      <c r="D468" s="54">
        <v>66.216751608957907</v>
      </c>
      <c r="E468" s="70"/>
      <c r="F468" s="70">
        <v>4.5485336600553539E-2</v>
      </c>
      <c r="G468" s="56">
        <v>4.5485336600553539E-2</v>
      </c>
      <c r="H468" s="58"/>
    </row>
    <row r="469" spans="1:8">
      <c r="A469" s="55">
        <v>2008</v>
      </c>
      <c r="B469" s="55">
        <v>5</v>
      </c>
      <c r="C469" s="54">
        <v>1</v>
      </c>
      <c r="D469" s="54">
        <v>66.041649025253903</v>
      </c>
      <c r="E469" s="70">
        <v>4.8251817254872709E-2</v>
      </c>
      <c r="F469" s="70"/>
      <c r="G469" s="56">
        <v>4.8251817254872709E-2</v>
      </c>
      <c r="H469" s="58"/>
    </row>
    <row r="470" spans="1:8">
      <c r="A470" s="55">
        <v>2008</v>
      </c>
      <c r="B470" s="55">
        <v>5</v>
      </c>
      <c r="C470" s="54">
        <v>2</v>
      </c>
      <c r="D470" s="54">
        <v>66.155621121155903</v>
      </c>
      <c r="E470" s="70"/>
      <c r="F470" s="70">
        <v>4.9476004893627912E-2</v>
      </c>
      <c r="G470" s="56">
        <v>4.9476004893627912E-2</v>
      </c>
      <c r="H470" s="58"/>
    </row>
    <row r="471" spans="1:8">
      <c r="A471" s="55">
        <v>2008</v>
      </c>
      <c r="B471" s="55">
        <v>6</v>
      </c>
      <c r="C471" s="53">
        <v>1</v>
      </c>
      <c r="D471" s="54">
        <v>66.344193134374805</v>
      </c>
      <c r="E471" s="70">
        <v>5.282888571005051E-2</v>
      </c>
      <c r="F471" s="70"/>
      <c r="G471" s="56">
        <v>5.282888571005051E-2</v>
      </c>
      <c r="H471" s="58"/>
    </row>
    <row r="472" spans="1:8">
      <c r="A472" s="55">
        <v>2008</v>
      </c>
      <c r="B472" s="55">
        <v>6</v>
      </c>
      <c r="C472" s="54">
        <v>2</v>
      </c>
      <c r="D472" s="54">
        <v>66.400661127344605</v>
      </c>
      <c r="E472" s="70"/>
      <c r="F472" s="70">
        <v>5.2554584885319611E-2</v>
      </c>
      <c r="G472" s="56">
        <v>5.2554584885319611E-2</v>
      </c>
      <c r="H472" s="58"/>
    </row>
    <row r="473" spans="1:8">
      <c r="A473" s="55">
        <v>2008</v>
      </c>
      <c r="B473" s="55">
        <v>7</v>
      </c>
      <c r="C473" s="54">
        <v>1</v>
      </c>
      <c r="D473" s="54">
        <v>66.6550261231978</v>
      </c>
      <c r="E473" s="70">
        <v>5.3724693703725235E-2</v>
      </c>
      <c r="F473" s="70"/>
      <c r="G473" s="56">
        <v>5.3724693703725235E-2</v>
      </c>
      <c r="H473" s="58"/>
    </row>
    <row r="474" spans="1:8">
      <c r="A474" s="55">
        <v>2008</v>
      </c>
      <c r="B474" s="55">
        <v>7</v>
      </c>
      <c r="C474" s="54">
        <v>2</v>
      </c>
      <c r="D474" s="54">
        <v>66.829610651920206</v>
      </c>
      <c r="E474" s="70"/>
      <c r="F474" s="70">
        <v>5.3947791234566722E-2</v>
      </c>
      <c r="G474" s="56">
        <v>5.3947791234566722E-2</v>
      </c>
      <c r="H474" s="58"/>
    </row>
    <row r="475" spans="1:8">
      <c r="A475" s="55">
        <v>2008</v>
      </c>
      <c r="B475" s="55">
        <v>8</v>
      </c>
      <c r="C475" s="53">
        <v>1</v>
      </c>
      <c r="D475" s="54">
        <v>67.035796534506304</v>
      </c>
      <c r="E475" s="70">
        <v>5.5267407153696935E-2</v>
      </c>
      <c r="F475" s="70"/>
      <c r="G475" s="56">
        <v>5.5267407153696935E-2</v>
      </c>
      <c r="H475" s="58"/>
    </row>
    <row r="476" spans="1:8">
      <c r="A476" s="55">
        <v>2008</v>
      </c>
      <c r="B476" s="55">
        <v>8</v>
      </c>
      <c r="C476" s="54">
        <v>2</v>
      </c>
      <c r="D476" s="54">
        <v>67.219706052893102</v>
      </c>
      <c r="E476" s="70"/>
      <c r="F476" s="70">
        <v>5.5728712978482586E-2</v>
      </c>
      <c r="G476" s="56">
        <v>5.5728712978482586E-2</v>
      </c>
      <c r="H476" s="58"/>
    </row>
    <row r="477" spans="1:8">
      <c r="A477" s="55">
        <v>2008</v>
      </c>
      <c r="B477" s="55">
        <v>9</v>
      </c>
      <c r="C477" s="54">
        <v>1</v>
      </c>
      <c r="D477" s="54">
        <v>67.513961282311897</v>
      </c>
      <c r="E477" s="70">
        <v>5.4248640952621052E-2</v>
      </c>
      <c r="F477" s="70"/>
      <c r="G477" s="56">
        <v>5.4248640952621052E-2</v>
      </c>
      <c r="H477" s="58"/>
    </row>
    <row r="478" spans="1:8">
      <c r="A478" s="55">
        <v>2008</v>
      </c>
      <c r="B478" s="55">
        <v>9</v>
      </c>
      <c r="C478" s="54">
        <v>2</v>
      </c>
      <c r="D478" s="54">
        <v>67.655908347208396</v>
      </c>
      <c r="E478" s="70"/>
      <c r="F478" s="70">
        <v>5.4733764409023777E-2</v>
      </c>
      <c r="G478" s="56">
        <v>5.4733764409023777E-2</v>
      </c>
      <c r="H478" s="58"/>
    </row>
    <row r="479" spans="1:8">
      <c r="A479" s="55">
        <v>2008</v>
      </c>
      <c r="B479" s="55">
        <v>10</v>
      </c>
      <c r="C479" s="53">
        <v>1</v>
      </c>
      <c r="D479" s="54">
        <v>67.985391315360005</v>
      </c>
      <c r="E479" s="70">
        <v>5.6984302133589404E-2</v>
      </c>
      <c r="F479" s="70"/>
      <c r="G479" s="56">
        <v>5.6984302133589404E-2</v>
      </c>
      <c r="H479" s="58"/>
    </row>
    <row r="480" spans="1:8">
      <c r="A480" s="55">
        <v>2008</v>
      </c>
      <c r="B480" s="55">
        <v>10</v>
      </c>
      <c r="C480" s="54">
        <v>2</v>
      </c>
      <c r="D480" s="54">
        <v>68.105062016057104</v>
      </c>
      <c r="E480" s="70"/>
      <c r="F480" s="70">
        <v>5.7799469239829038E-2</v>
      </c>
      <c r="G480" s="56">
        <v>5.7799469239829038E-2</v>
      </c>
      <c r="H480" s="58"/>
    </row>
    <row r="481" spans="1:8">
      <c r="A481" s="55">
        <v>2008</v>
      </c>
      <c r="B481" s="55">
        <v>11</v>
      </c>
      <c r="C481" s="54">
        <v>1</v>
      </c>
      <c r="D481" s="54">
        <v>68.747968247939298</v>
      </c>
      <c r="E481" s="70">
        <v>6.1776401590616592E-2</v>
      </c>
      <c r="F481" s="70"/>
      <c r="G481" s="56">
        <v>6.1776401590616592E-2</v>
      </c>
      <c r="H481" s="58"/>
    </row>
    <row r="482" spans="1:8">
      <c r="A482" s="55">
        <v>2008</v>
      </c>
      <c r="B482" s="55">
        <v>11</v>
      </c>
      <c r="C482" s="54">
        <v>2</v>
      </c>
      <c r="D482" s="54">
        <v>68.889915312835001</v>
      </c>
      <c r="E482" s="70"/>
      <c r="F482" s="70">
        <v>6.2328282003194069E-2</v>
      </c>
      <c r="G482" s="56">
        <v>6.2328282003194069E-2</v>
      </c>
      <c r="H482" s="58"/>
    </row>
    <row r="483" spans="1:8">
      <c r="A483" s="55">
        <v>2008</v>
      </c>
      <c r="B483" s="55">
        <v>12</v>
      </c>
      <c r="C483" s="54">
        <v>1</v>
      </c>
      <c r="D483" s="54">
        <v>69.202820521583305</v>
      </c>
      <c r="E483" s="70">
        <v>6.5612610384730541E-2</v>
      </c>
      <c r="F483" s="70"/>
      <c r="G483" s="56">
        <v>6.5612610384730541E-2</v>
      </c>
      <c r="H483" s="58"/>
    </row>
    <row r="484" spans="1:8">
      <c r="A484" s="55">
        <v>2008</v>
      </c>
      <c r="B484" s="55">
        <v>12</v>
      </c>
      <c r="C484" s="54">
        <v>2</v>
      </c>
      <c r="D484" s="54">
        <v>69.388284204914697</v>
      </c>
      <c r="E484" s="70"/>
      <c r="F484" s="70">
        <v>6.5277761478342522E-2</v>
      </c>
      <c r="G484" s="56">
        <v>6.5277761478342522E-2</v>
      </c>
      <c r="H484" s="58"/>
    </row>
    <row r="485" spans="1:8">
      <c r="A485" s="55">
        <v>2009</v>
      </c>
      <c r="B485" s="52">
        <v>1</v>
      </c>
      <c r="C485" s="53">
        <v>1</v>
      </c>
      <c r="D485" s="54">
        <v>69.491895201189195</v>
      </c>
      <c r="E485" s="70">
        <v>6.3623965238359004E-2</v>
      </c>
      <c r="F485" s="70"/>
      <c r="G485" s="56">
        <v>6.3623965238359004E-2</v>
      </c>
      <c r="H485" s="58"/>
    </row>
    <row r="486" spans="1:8">
      <c r="A486" s="55">
        <v>2009</v>
      </c>
      <c r="B486" s="55">
        <v>1</v>
      </c>
      <c r="C486" s="54">
        <v>2</v>
      </c>
      <c r="D486" s="54">
        <v>69.420403613759802</v>
      </c>
      <c r="E486" s="70"/>
      <c r="F486" s="70">
        <v>6.2824219494653E-2</v>
      </c>
      <c r="G486" s="56">
        <v>6.2824219494653E-2</v>
      </c>
      <c r="H486" s="58"/>
    </row>
    <row r="487" spans="1:8">
      <c r="A487" s="55">
        <v>2009</v>
      </c>
      <c r="B487" s="55">
        <v>2</v>
      </c>
      <c r="C487" s="54">
        <v>1</v>
      </c>
      <c r="D487" s="54">
        <v>69.539038204493906</v>
      </c>
      <c r="E487" s="70">
        <v>6.2500494716433597E-2</v>
      </c>
      <c r="F487" s="70"/>
      <c r="G487" s="56">
        <v>6.2500494716433597E-2</v>
      </c>
      <c r="H487" s="58"/>
    </row>
    <row r="488" spans="1:8">
      <c r="A488" s="55">
        <v>2009</v>
      </c>
      <c r="B488" s="55">
        <v>2</v>
      </c>
      <c r="C488" s="54">
        <v>2</v>
      </c>
      <c r="D488" s="54">
        <v>69.679949159426599</v>
      </c>
      <c r="E488" s="70"/>
      <c r="F488" s="70">
        <v>6.2014135699033357E-2</v>
      </c>
      <c r="G488" s="56">
        <v>6.2014135699033357E-2</v>
      </c>
      <c r="H488" s="58"/>
    </row>
    <row r="489" spans="1:8">
      <c r="A489" s="55">
        <v>2009</v>
      </c>
      <c r="B489" s="55">
        <v>3</v>
      </c>
      <c r="C489" s="53">
        <v>1</v>
      </c>
      <c r="D489" s="54">
        <v>69.8954600316778</v>
      </c>
      <c r="E489" s="70">
        <v>5.9750848309671589E-2</v>
      </c>
      <c r="F489" s="70"/>
      <c r="G489" s="56">
        <v>5.9750848309671589E-2</v>
      </c>
      <c r="H489" s="58"/>
    </row>
    <row r="490" spans="1:8">
      <c r="A490" s="55">
        <v>2009</v>
      </c>
      <c r="B490" s="55">
        <v>3</v>
      </c>
      <c r="C490" s="54">
        <v>2</v>
      </c>
      <c r="D490" s="54">
        <v>70.124440333443999</v>
      </c>
      <c r="E490" s="70"/>
      <c r="F490" s="70">
        <v>6.0440713462864837E-2</v>
      </c>
      <c r="G490" s="56">
        <v>6.0440713462864837E-2</v>
      </c>
      <c r="H490" s="58"/>
    </row>
    <row r="491" spans="1:8">
      <c r="A491" s="55">
        <v>2009</v>
      </c>
      <c r="B491" s="55">
        <v>4</v>
      </c>
      <c r="C491" s="54">
        <v>1</v>
      </c>
      <c r="D491" s="54">
        <v>70.224424944848707</v>
      </c>
      <c r="E491" s="70">
        <v>6.2019147902666383E-2</v>
      </c>
      <c r="F491" s="70"/>
      <c r="G491" s="56">
        <v>6.2019147902666383E-2</v>
      </c>
      <c r="H491" s="58"/>
    </row>
    <row r="492" spans="1:8">
      <c r="A492" s="55">
        <v>2009</v>
      </c>
      <c r="B492" s="55">
        <v>4</v>
      </c>
      <c r="C492" s="54">
        <v>2</v>
      </c>
      <c r="D492" s="54">
        <v>70.285555432650696</v>
      </c>
      <c r="E492" s="70"/>
      <c r="F492" s="70">
        <v>6.1732946246316089E-2</v>
      </c>
      <c r="G492" s="56">
        <v>6.1732946246316089E-2</v>
      </c>
      <c r="H492" s="58"/>
    </row>
    <row r="493" spans="1:8">
      <c r="A493" s="55">
        <v>2009</v>
      </c>
      <c r="B493" s="55">
        <v>5</v>
      </c>
      <c r="C493" s="53">
        <v>1</v>
      </c>
      <c r="D493" s="54">
        <v>70.0446598663126</v>
      </c>
      <c r="E493" s="70">
        <v>6.0613429557580201E-2</v>
      </c>
      <c r="F493" s="70"/>
      <c r="G493" s="56">
        <v>6.0613429557580201E-2</v>
      </c>
      <c r="H493" s="58"/>
    </row>
    <row r="494" spans="1:8">
      <c r="A494" s="55">
        <v>2009</v>
      </c>
      <c r="B494" s="55">
        <v>5</v>
      </c>
      <c r="C494" s="54">
        <v>2</v>
      </c>
      <c r="D494" s="54">
        <v>70.0565751308838</v>
      </c>
      <c r="E494" s="70"/>
      <c r="F494" s="70">
        <v>5.9789878443626487E-2</v>
      </c>
      <c r="G494" s="56">
        <v>5.9789878443626487E-2</v>
      </c>
      <c r="H494" s="58"/>
    </row>
    <row r="495" spans="1:8">
      <c r="A495" s="55">
        <v>2009</v>
      </c>
      <c r="B495" s="55">
        <v>6</v>
      </c>
      <c r="C495" s="54">
        <v>1</v>
      </c>
      <c r="D495" s="54">
        <v>70.150861137494005</v>
      </c>
      <c r="E495" s="70">
        <v>5.7377561219398521E-2</v>
      </c>
      <c r="F495" s="70"/>
      <c r="G495" s="56">
        <v>5.7377561219398521E-2</v>
      </c>
      <c r="H495" s="58"/>
    </row>
    <row r="496" spans="1:8">
      <c r="A496" s="55">
        <v>2009</v>
      </c>
      <c r="B496" s="55">
        <v>6</v>
      </c>
      <c r="C496" s="54">
        <v>2</v>
      </c>
      <c r="D496" s="54">
        <v>70.207847185444606</v>
      </c>
      <c r="E496" s="70"/>
      <c r="F496" s="70">
        <v>5.7357064881737196E-2</v>
      </c>
      <c r="G496" s="56">
        <v>5.7357064881737196E-2</v>
      </c>
      <c r="H496" s="58"/>
    </row>
    <row r="497" spans="1:8">
      <c r="A497" s="55">
        <v>2009</v>
      </c>
      <c r="B497" s="55">
        <v>7</v>
      </c>
      <c r="C497" s="53">
        <v>1</v>
      </c>
      <c r="D497" s="54">
        <v>70.348758140377996</v>
      </c>
      <c r="E497" s="70">
        <v>5.5415656283041237E-2</v>
      </c>
      <c r="F497" s="70"/>
      <c r="G497" s="56">
        <v>5.5415656283041237E-2</v>
      </c>
      <c r="H497" s="58"/>
    </row>
    <row r="498" spans="1:8">
      <c r="A498" s="55">
        <v>2009</v>
      </c>
      <c r="B498" s="55">
        <v>7</v>
      </c>
      <c r="C498" s="54">
        <v>2</v>
      </c>
      <c r="D498" s="54">
        <v>70.391756703831305</v>
      </c>
      <c r="E498" s="70"/>
      <c r="F498" s="70">
        <v>5.4358784335657995E-2</v>
      </c>
      <c r="G498" s="56">
        <v>5.4358784335657995E-2</v>
      </c>
      <c r="H498" s="58"/>
    </row>
    <row r="499" spans="1:8">
      <c r="A499" s="55">
        <v>2009</v>
      </c>
      <c r="B499" s="55">
        <v>8</v>
      </c>
      <c r="C499" s="54">
        <v>1</v>
      </c>
      <c r="D499" s="54">
        <v>70.469464951037494</v>
      </c>
      <c r="E499" s="70">
        <v>5.1221415930572833E-2</v>
      </c>
      <c r="F499" s="70"/>
      <c r="G499" s="56">
        <v>5.1221415930572833E-2</v>
      </c>
      <c r="H499" s="58"/>
    </row>
    <row r="500" spans="1:8">
      <c r="A500" s="55">
        <v>2009</v>
      </c>
      <c r="B500" s="55">
        <v>8</v>
      </c>
      <c r="C500" s="54">
        <v>2</v>
      </c>
      <c r="D500" s="54">
        <v>70.608303686044806</v>
      </c>
      <c r="E500" s="70"/>
      <c r="F500" s="70">
        <v>5.0816096623825024E-2</v>
      </c>
      <c r="G500" s="56">
        <v>5.0816096623825024E-2</v>
      </c>
      <c r="H500" s="58"/>
    </row>
    <row r="501" spans="1:8">
      <c r="A501" s="55">
        <v>2009</v>
      </c>
      <c r="B501" s="55">
        <v>9</v>
      </c>
      <c r="C501" s="54">
        <v>1</v>
      </c>
      <c r="D501" s="54">
        <v>70.886499211041098</v>
      </c>
      <c r="E501" s="70">
        <v>4.9953192860759721E-2</v>
      </c>
      <c r="F501" s="70"/>
      <c r="G501" s="56">
        <v>4.9953192860759721E-2</v>
      </c>
      <c r="H501" s="58"/>
    </row>
    <row r="502" spans="1:8">
      <c r="A502" s="55">
        <v>2009</v>
      </c>
      <c r="B502" s="55">
        <v>9</v>
      </c>
      <c r="C502" s="54">
        <v>2</v>
      </c>
      <c r="D502" s="54">
        <v>70.898932530594493</v>
      </c>
      <c r="E502" s="70"/>
      <c r="F502" s="70">
        <v>4.8943639831401486E-2</v>
      </c>
      <c r="G502" s="56">
        <v>4.8943639831401486E-2</v>
      </c>
      <c r="H502" s="58"/>
    </row>
    <row r="503" spans="1:8">
      <c r="A503" s="55">
        <v>2009</v>
      </c>
      <c r="B503" s="55">
        <v>10</v>
      </c>
      <c r="C503" s="53">
        <v>1</v>
      </c>
      <c r="D503" s="54">
        <v>71.144490591764793</v>
      </c>
      <c r="E503" s="70">
        <v>4.6467325042683028E-2</v>
      </c>
      <c r="F503" s="70"/>
      <c r="G503" s="56">
        <v>4.6467325042683028E-2</v>
      </c>
      <c r="H503" s="58"/>
    </row>
    <row r="504" spans="1:8">
      <c r="A504" s="55">
        <v>2009</v>
      </c>
      <c r="B504" s="55">
        <v>10</v>
      </c>
      <c r="C504" s="54">
        <v>2</v>
      </c>
      <c r="D504" s="54">
        <v>71.069890674447095</v>
      </c>
      <c r="E504" s="70"/>
      <c r="F504" s="70">
        <v>4.5000243232265036E-2</v>
      </c>
      <c r="G504" s="56">
        <v>4.5000243232265036E-2</v>
      </c>
      <c r="H504" s="58"/>
    </row>
    <row r="505" spans="1:8">
      <c r="A505" s="55">
        <v>2009</v>
      </c>
      <c r="B505" s="55">
        <v>11</v>
      </c>
      <c r="C505" s="54">
        <v>1</v>
      </c>
      <c r="D505" s="54">
        <v>71.443408316015805</v>
      </c>
      <c r="E505" s="70">
        <v>3.9207559681697202E-2</v>
      </c>
      <c r="F505" s="70"/>
      <c r="G505" s="56">
        <v>3.9207559681697202E-2</v>
      </c>
      <c r="H505" s="58"/>
    </row>
    <row r="506" spans="1:8">
      <c r="A506" s="55">
        <v>2009</v>
      </c>
      <c r="B506" s="55">
        <v>11</v>
      </c>
      <c r="C506" s="54">
        <v>2</v>
      </c>
      <c r="D506" s="54">
        <v>71.509201298649998</v>
      </c>
      <c r="E506" s="70"/>
      <c r="F506" s="70">
        <v>3.8614443258857989E-2</v>
      </c>
      <c r="G506" s="56">
        <v>3.8614443258857989E-2</v>
      </c>
      <c r="H506" s="58"/>
    </row>
    <row r="507" spans="1:8">
      <c r="A507" s="55">
        <v>2009</v>
      </c>
      <c r="B507" s="55">
        <v>12</v>
      </c>
      <c r="C507" s="53">
        <v>1</v>
      </c>
      <c r="D507" s="54">
        <v>71.691038597111401</v>
      </c>
      <c r="E507" s="70">
        <v>3.595544309862464E-2</v>
      </c>
      <c r="F507" s="70"/>
      <c r="G507" s="56">
        <v>3.595544309862464E-2</v>
      </c>
      <c r="H507" s="58"/>
    </row>
    <row r="508" spans="1:8">
      <c r="A508" s="55">
        <v>2009</v>
      </c>
      <c r="B508" s="55">
        <v>12</v>
      </c>
      <c r="C508" s="54">
        <v>2</v>
      </c>
      <c r="D508" s="54">
        <v>71.852153696318098</v>
      </c>
      <c r="E508" s="70"/>
      <c r="F508" s="70">
        <v>3.5731939856017192E-2</v>
      </c>
      <c r="G508" s="56">
        <v>3.5731939856017192E-2</v>
      </c>
      <c r="H508" s="58"/>
    </row>
    <row r="509" spans="1:8">
      <c r="A509" s="55">
        <v>2010</v>
      </c>
      <c r="B509" s="52">
        <v>1</v>
      </c>
      <c r="C509" s="54">
        <v>1</v>
      </c>
      <c r="D509" s="54">
        <v>72.389894766981897</v>
      </c>
      <c r="E509" s="70">
        <v>4.1702698673026228E-2</v>
      </c>
      <c r="F509" s="70"/>
      <c r="G509" s="56">
        <v>4.1702698673026228E-2</v>
      </c>
      <c r="H509" s="58"/>
    </row>
    <row r="510" spans="1:8">
      <c r="A510" s="55">
        <v>2010</v>
      </c>
      <c r="B510" s="55">
        <v>1</v>
      </c>
      <c r="C510" s="54">
        <v>2</v>
      </c>
      <c r="D510" s="54">
        <v>72.7141971853206</v>
      </c>
      <c r="E510" s="70"/>
      <c r="F510" s="70">
        <v>4.4574875851043028E-2</v>
      </c>
      <c r="G510" s="56">
        <v>4.4574875851043028E-2</v>
      </c>
      <c r="H510" s="58"/>
    </row>
    <row r="511" spans="1:8">
      <c r="A511" s="55">
        <v>2010</v>
      </c>
      <c r="B511" s="55">
        <v>2</v>
      </c>
      <c r="C511" s="53">
        <v>1</v>
      </c>
      <c r="D511" s="54">
        <v>72.846819260551996</v>
      </c>
      <c r="E511" s="70">
        <v>4.7567253466043624E-2</v>
      </c>
      <c r="F511" s="70"/>
      <c r="G511" s="56">
        <v>4.7567253466043624E-2</v>
      </c>
      <c r="H511" s="58"/>
    </row>
    <row r="512" spans="1:8">
      <c r="A512" s="55">
        <v>2010</v>
      </c>
      <c r="B512" s="55">
        <v>2</v>
      </c>
      <c r="C512" s="54">
        <v>2</v>
      </c>
      <c r="D512" s="54">
        <v>73.096521761573001</v>
      </c>
      <c r="E512" s="70"/>
      <c r="F512" s="70">
        <v>4.8299808528227017E-2</v>
      </c>
      <c r="G512" s="56">
        <v>4.8299808528227017E-2</v>
      </c>
      <c r="H512" s="58"/>
    </row>
    <row r="513" spans="1:8">
      <c r="A513" s="55">
        <v>2010</v>
      </c>
      <c r="B513" s="55">
        <v>3</v>
      </c>
      <c r="C513" s="54">
        <v>1</v>
      </c>
      <c r="D513" s="54">
        <v>73.430667224557496</v>
      </c>
      <c r="E513" s="70">
        <v>5.0578495245291455E-2</v>
      </c>
      <c r="F513" s="70"/>
      <c r="G513" s="56">
        <v>5.0578495245291455E-2</v>
      </c>
      <c r="H513" s="58"/>
    </row>
    <row r="514" spans="1:8">
      <c r="A514" s="55">
        <v>2010</v>
      </c>
      <c r="B514" s="55">
        <v>3</v>
      </c>
      <c r="C514" s="54">
        <v>2</v>
      </c>
      <c r="D514" s="54">
        <v>73.548783760310101</v>
      </c>
      <c r="E514" s="70"/>
      <c r="F514" s="70">
        <v>4.9705438401375868E-2</v>
      </c>
      <c r="G514" s="56">
        <v>4.9705438401375868E-2</v>
      </c>
      <c r="H514" s="58"/>
    </row>
    <row r="515" spans="1:8">
      <c r="A515" s="55">
        <v>2010</v>
      </c>
      <c r="B515" s="55">
        <v>4</v>
      </c>
      <c r="C515" s="53">
        <v>1</v>
      </c>
      <c r="D515" s="54">
        <v>73.322393733450795</v>
      </c>
      <c r="E515" s="70">
        <v>4.411526033905E-2</v>
      </c>
      <c r="F515" s="70"/>
      <c r="G515" s="56">
        <v>4.411526033905E-2</v>
      </c>
      <c r="H515" s="58"/>
    </row>
    <row r="516" spans="1:8">
      <c r="A516" s="55">
        <v>2010</v>
      </c>
      <c r="B516" s="55">
        <v>4</v>
      </c>
      <c r="C516" s="54">
        <v>2</v>
      </c>
      <c r="D516" s="54">
        <v>73.1887355482571</v>
      </c>
      <c r="E516" s="70"/>
      <c r="F516" s="70">
        <v>4.2710380921337054E-2</v>
      </c>
      <c r="G516" s="56">
        <v>4.2710380921337054E-2</v>
      </c>
      <c r="H516" s="58"/>
    </row>
    <row r="517" spans="1:8">
      <c r="A517" s="55">
        <v>2010</v>
      </c>
      <c r="B517" s="55">
        <v>5</v>
      </c>
      <c r="C517" s="54">
        <v>1</v>
      </c>
      <c r="D517" s="54">
        <v>72.795013762414399</v>
      </c>
      <c r="E517" s="70">
        <v>3.9265718490904433E-2</v>
      </c>
      <c r="F517" s="70"/>
      <c r="G517" s="56">
        <v>3.9265718490904433E-2</v>
      </c>
      <c r="H517" s="58"/>
    </row>
    <row r="518" spans="1:8">
      <c r="A518" s="55">
        <v>2010</v>
      </c>
      <c r="B518" s="55">
        <v>5</v>
      </c>
      <c r="C518" s="54">
        <v>2</v>
      </c>
      <c r="D518" s="54">
        <v>72.792423487507506</v>
      </c>
      <c r="E518" s="70"/>
      <c r="F518" s="70">
        <v>3.91588519985413E-2</v>
      </c>
      <c r="G518" s="56">
        <v>3.91588519985413E-2</v>
      </c>
      <c r="H518" s="58"/>
    </row>
    <row r="519" spans="1:8">
      <c r="A519" s="55">
        <v>2010</v>
      </c>
      <c r="B519" s="55">
        <v>6</v>
      </c>
      <c r="C519" s="54">
        <v>1</v>
      </c>
      <c r="D519" s="54">
        <v>72.760822133643899</v>
      </c>
      <c r="E519" s="70">
        <v>3.7204974448344919E-2</v>
      </c>
      <c r="F519" s="70"/>
      <c r="G519" s="56">
        <v>3.7204974448344919E-2</v>
      </c>
      <c r="H519" s="58"/>
    </row>
    <row r="520" spans="1:8">
      <c r="A520" s="55">
        <v>2010</v>
      </c>
      <c r="B520" s="55">
        <v>6</v>
      </c>
      <c r="C520" s="54">
        <v>2</v>
      </c>
      <c r="D520" s="54">
        <v>72.781544332898605</v>
      </c>
      <c r="E520" s="70"/>
      <c r="F520" s="70">
        <v>3.6931614598324503E-2</v>
      </c>
      <c r="G520" s="56">
        <v>3.6931614598324503E-2</v>
      </c>
      <c r="H520" s="58"/>
    </row>
    <row r="521" spans="1:8">
      <c r="A521" s="55">
        <v>2010</v>
      </c>
      <c r="B521" s="55">
        <v>7</v>
      </c>
      <c r="C521" s="53">
        <v>1</v>
      </c>
      <c r="D521" s="54">
        <v>72.889299769023793</v>
      </c>
      <c r="E521" s="70">
        <v>3.6113524897998239E-2</v>
      </c>
      <c r="F521" s="70"/>
      <c r="G521" s="56">
        <v>3.6113524897998239E-2</v>
      </c>
      <c r="H521" s="58"/>
    </row>
    <row r="522" spans="1:8">
      <c r="A522" s="55">
        <v>2010</v>
      </c>
      <c r="B522" s="55">
        <v>7</v>
      </c>
      <c r="C522" s="54">
        <v>2</v>
      </c>
      <c r="D522" s="54">
        <v>72.969598291136805</v>
      </c>
      <c r="E522" s="70"/>
      <c r="F522" s="70">
        <v>3.6367440488698555E-2</v>
      </c>
      <c r="G522" s="56">
        <v>3.6367440488698555E-2</v>
      </c>
      <c r="H522" s="58"/>
    </row>
    <row r="523" spans="1:8">
      <c r="A523" s="55">
        <v>2010</v>
      </c>
      <c r="B523" s="55">
        <v>8</v>
      </c>
      <c r="C523" s="54">
        <v>1</v>
      </c>
      <c r="D523" s="54">
        <v>73.084606497001005</v>
      </c>
      <c r="E523" s="70">
        <v>3.7110279576843208E-2</v>
      </c>
      <c r="F523" s="70"/>
      <c r="G523" s="56">
        <v>3.7110279576843208E-2</v>
      </c>
      <c r="H523" s="58"/>
    </row>
    <row r="524" spans="1:8">
      <c r="A524" s="55">
        <v>2010</v>
      </c>
      <c r="B524" s="55">
        <v>8</v>
      </c>
      <c r="C524" s="54">
        <v>2</v>
      </c>
      <c r="D524" s="54">
        <v>73.178374448629697</v>
      </c>
      <c r="E524" s="70"/>
      <c r="F524" s="70">
        <v>3.6754633533608749E-2</v>
      </c>
      <c r="G524" s="56">
        <v>3.6754633533608749E-2</v>
      </c>
      <c r="H524" s="58"/>
    </row>
    <row r="525" spans="1:8">
      <c r="A525" s="55">
        <v>2010</v>
      </c>
      <c r="B525" s="55">
        <v>9</v>
      </c>
      <c r="C525" s="53">
        <v>1</v>
      </c>
      <c r="D525" s="54">
        <v>73.473147733030103</v>
      </c>
      <c r="E525" s="70">
        <v>3.6490002338641636E-2</v>
      </c>
      <c r="F525" s="70"/>
      <c r="G525" s="56">
        <v>3.6490002338641636E-2</v>
      </c>
      <c r="H525" s="58"/>
    </row>
    <row r="526" spans="1:8">
      <c r="A526" s="55">
        <v>2010</v>
      </c>
      <c r="B526" s="55">
        <v>9</v>
      </c>
      <c r="C526" s="54">
        <v>2</v>
      </c>
      <c r="D526" s="54">
        <v>73.557072640012194</v>
      </c>
      <c r="E526" s="70"/>
      <c r="F526" s="70">
        <v>3.6990982346615575E-2</v>
      </c>
      <c r="G526" s="56">
        <v>3.6990982346615575E-2</v>
      </c>
      <c r="H526" s="58"/>
    </row>
    <row r="527" spans="1:8">
      <c r="A527" s="55">
        <v>2010</v>
      </c>
      <c r="B527" s="55">
        <v>10</v>
      </c>
      <c r="C527" s="54">
        <v>1</v>
      </c>
      <c r="D527" s="54">
        <v>73.911940302251494</v>
      </c>
      <c r="E527" s="70">
        <v>3.8899002402963401E-2</v>
      </c>
      <c r="F527" s="70"/>
      <c r="G527" s="56">
        <v>3.8899002402963401E-2</v>
      </c>
      <c r="H527" s="58"/>
    </row>
    <row r="528" spans="1:8">
      <c r="A528" s="55">
        <v>2010</v>
      </c>
      <c r="B528" s="55">
        <v>10</v>
      </c>
      <c r="C528" s="54">
        <v>2</v>
      </c>
      <c r="D528" s="54">
        <v>74.025912398153395</v>
      </c>
      <c r="E528" s="70"/>
      <c r="F528" s="70">
        <v>4.0246083943160094E-2</v>
      </c>
      <c r="G528" s="56">
        <v>4.0246083943160094E-2</v>
      </c>
      <c r="H528" s="58"/>
    </row>
    <row r="529" spans="1:8">
      <c r="A529" s="55">
        <v>2010</v>
      </c>
      <c r="B529" s="55">
        <v>11</v>
      </c>
      <c r="C529" s="53">
        <v>1</v>
      </c>
      <c r="D529" s="54">
        <v>74.530497950009803</v>
      </c>
      <c r="E529" s="70">
        <v>4.3210279391190376E-2</v>
      </c>
      <c r="F529" s="70"/>
      <c r="G529" s="56">
        <v>4.3210279391190376E-2</v>
      </c>
      <c r="H529" s="58"/>
    </row>
    <row r="530" spans="1:8">
      <c r="A530" s="55">
        <v>2010</v>
      </c>
      <c r="B530" s="55">
        <v>11</v>
      </c>
      <c r="C530" s="54">
        <v>2</v>
      </c>
      <c r="D530" s="54">
        <v>74.593182602755604</v>
      </c>
      <c r="E530" s="70"/>
      <c r="F530" s="70">
        <v>4.3168667522074933E-2</v>
      </c>
      <c r="G530" s="56">
        <v>4.3168667522074933E-2</v>
      </c>
      <c r="H530" s="58"/>
    </row>
    <row r="531" spans="1:8">
      <c r="A531" s="55">
        <v>2010</v>
      </c>
      <c r="B531" s="55">
        <v>12</v>
      </c>
      <c r="C531" s="54">
        <v>1</v>
      </c>
      <c r="D531" s="54">
        <v>74.737201887576603</v>
      </c>
      <c r="E531" s="70">
        <v>4.2490154279727577E-2</v>
      </c>
      <c r="F531" s="70"/>
      <c r="G531" s="56">
        <v>4.2490154279727577E-2</v>
      </c>
      <c r="H531" s="58"/>
    </row>
    <row r="532" spans="1:8">
      <c r="A532" s="55">
        <v>2010</v>
      </c>
      <c r="B532" s="55">
        <v>12</v>
      </c>
      <c r="C532" s="54">
        <v>2</v>
      </c>
      <c r="D532" s="54">
        <v>75.124707013642706</v>
      </c>
      <c r="E532" s="70"/>
      <c r="F532" s="70">
        <v>4.401790404186523E-2</v>
      </c>
      <c r="G532" s="56">
        <v>4.401790404186523E-2</v>
      </c>
      <c r="H532" s="58"/>
    </row>
    <row r="533" spans="1:8">
      <c r="A533" s="55">
        <v>2011</v>
      </c>
      <c r="B533" s="52">
        <v>1</v>
      </c>
      <c r="C533" s="53">
        <v>1</v>
      </c>
      <c r="D533" s="54">
        <v>75.2554240038464</v>
      </c>
      <c r="E533" s="70">
        <v>3.9584658136172068E-2</v>
      </c>
      <c r="F533" s="70"/>
      <c r="G533" s="56">
        <v>3.9584658136172068E-2</v>
      </c>
      <c r="H533" s="58"/>
    </row>
    <row r="534" spans="1:8">
      <c r="A534" s="55">
        <v>2011</v>
      </c>
      <c r="B534" s="55">
        <v>1</v>
      </c>
      <c r="C534" s="54">
        <v>2</v>
      </c>
      <c r="D534" s="54">
        <v>75.336558687421103</v>
      </c>
      <c r="E534" s="70"/>
      <c r="F534" s="70">
        <v>3.7824306340812353E-2</v>
      </c>
      <c r="G534" s="56">
        <v>3.7824306340812353E-2</v>
      </c>
      <c r="H534" s="58"/>
    </row>
    <row r="535" spans="1:8">
      <c r="A535" s="55">
        <v>2011</v>
      </c>
      <c r="B535" s="55">
        <v>2</v>
      </c>
      <c r="C535" s="54">
        <v>1</v>
      </c>
      <c r="D535" s="54">
        <v>75.491315583869195</v>
      </c>
      <c r="E535" s="70">
        <v>3.6302152244404917E-2</v>
      </c>
      <c r="F535" s="70"/>
      <c r="G535" s="56">
        <v>3.6302152244404917E-2</v>
      </c>
      <c r="H535" s="58"/>
    </row>
    <row r="536" spans="1:8">
      <c r="A536" s="55">
        <v>2011</v>
      </c>
      <c r="B536" s="55">
        <v>2</v>
      </c>
      <c r="C536" s="54">
        <v>2</v>
      </c>
      <c r="D536" s="54">
        <v>75.665604904140906</v>
      </c>
      <c r="E536" s="70"/>
      <c r="F536" s="70">
        <v>3.5724300406032139E-2</v>
      </c>
      <c r="G536" s="56">
        <v>3.5724300406032139E-2</v>
      </c>
      <c r="H536" s="58"/>
    </row>
    <row r="537" spans="1:8">
      <c r="A537" s="55">
        <v>2011</v>
      </c>
      <c r="B537" s="55">
        <v>3</v>
      </c>
      <c r="C537" s="54">
        <v>1</v>
      </c>
      <c r="D537" s="54">
        <v>75.702416010577593</v>
      </c>
      <c r="E537" s="70">
        <v>3.0937330026878707E-2</v>
      </c>
      <c r="F537" s="70"/>
      <c r="G537" s="56">
        <v>3.0937330026878707E-2</v>
      </c>
      <c r="H537" s="58"/>
    </row>
    <row r="538" spans="1:8">
      <c r="A538" s="55">
        <v>2011</v>
      </c>
      <c r="B538" s="55">
        <v>3</v>
      </c>
      <c r="C538" s="54">
        <v>2</v>
      </c>
      <c r="D538" s="54">
        <v>75.743734599435101</v>
      </c>
      <c r="E538" s="70"/>
      <c r="F538" s="70">
        <v>3.0390399452163264E-2</v>
      </c>
      <c r="G538" s="56">
        <v>3.0390399452163264E-2</v>
      </c>
      <c r="H538" s="58"/>
    </row>
    <row r="539" spans="1:8">
      <c r="A539" s="55">
        <v>2011</v>
      </c>
      <c r="B539" s="55">
        <v>4</v>
      </c>
      <c r="C539" s="53">
        <v>1</v>
      </c>
      <c r="D539" s="54">
        <v>75.675371116052602</v>
      </c>
      <c r="E539" s="70">
        <v>3.2090842412423992E-2</v>
      </c>
      <c r="F539" s="70"/>
      <c r="G539" s="56">
        <v>3.2090842412423992E-2</v>
      </c>
      <c r="H539" s="58"/>
    </row>
    <row r="540" spans="1:8">
      <c r="A540" s="55">
        <v>2011</v>
      </c>
      <c r="B540" s="55">
        <v>4</v>
      </c>
      <c r="C540" s="54">
        <v>2</v>
      </c>
      <c r="D540" s="54">
        <v>75.760262034978098</v>
      </c>
      <c r="E540" s="70"/>
      <c r="F540" s="70">
        <v>3.3613196270623535E-2</v>
      </c>
      <c r="G540" s="56">
        <v>3.3613196270623535E-2</v>
      </c>
      <c r="H540" s="58"/>
    </row>
    <row r="541" spans="1:8">
      <c r="A541" s="55">
        <v>2011</v>
      </c>
      <c r="B541" s="55">
        <v>5</v>
      </c>
      <c r="C541" s="54">
        <v>1</v>
      </c>
      <c r="D541" s="54">
        <v>75.192319249954906</v>
      </c>
      <c r="E541" s="70">
        <v>3.2932276039740804E-2</v>
      </c>
      <c r="F541" s="70"/>
      <c r="G541" s="56">
        <v>3.2932276039740804E-2</v>
      </c>
      <c r="H541" s="58"/>
    </row>
    <row r="542" spans="1:8">
      <c r="A542" s="55">
        <v>2011</v>
      </c>
      <c r="B542" s="55">
        <v>5</v>
      </c>
      <c r="C542" s="54">
        <v>2</v>
      </c>
      <c r="D542" s="54">
        <v>75.125458260712804</v>
      </c>
      <c r="E542" s="70"/>
      <c r="F542" s="70">
        <v>3.249139629146558E-2</v>
      </c>
      <c r="G542" s="56">
        <v>3.249139629146558E-2</v>
      </c>
      <c r="H542" s="58"/>
    </row>
    <row r="543" spans="1:8">
      <c r="A543" s="55">
        <v>2011</v>
      </c>
      <c r="B543" s="55">
        <v>6</v>
      </c>
      <c r="C543" s="53">
        <v>1</v>
      </c>
      <c r="D543" s="54">
        <v>75.084139671855297</v>
      </c>
      <c r="E543" s="70">
        <v>3.193088629405616E-2</v>
      </c>
      <c r="F543" s="70"/>
      <c r="G543" s="56">
        <v>3.193088629405616E-2</v>
      </c>
      <c r="H543" s="58"/>
    </row>
    <row r="544" spans="1:8">
      <c r="A544" s="55">
        <v>2011</v>
      </c>
      <c r="B544" s="55">
        <v>6</v>
      </c>
      <c r="C544" s="54">
        <v>2</v>
      </c>
      <c r="D544" s="54">
        <v>75.226125368111099</v>
      </c>
      <c r="E544" s="70"/>
      <c r="F544" s="70">
        <v>3.2759405528693719E-2</v>
      </c>
      <c r="G544" s="56">
        <v>3.2759405528693719E-2</v>
      </c>
      <c r="H544" s="58"/>
    </row>
    <row r="545" spans="1:8">
      <c r="A545" s="55">
        <v>2011</v>
      </c>
      <c r="B545" s="55">
        <v>7</v>
      </c>
      <c r="C545" s="54">
        <v>1</v>
      </c>
      <c r="D545" s="54">
        <v>75.463519442274205</v>
      </c>
      <c r="E545" s="70">
        <v>3.5316839116409149E-2</v>
      </c>
      <c r="F545" s="70"/>
      <c r="G545" s="56">
        <v>3.5316839116409149E-2</v>
      </c>
      <c r="H545" s="58"/>
    </row>
    <row r="546" spans="1:8">
      <c r="A546" s="55">
        <v>2011</v>
      </c>
      <c r="B546" s="55">
        <v>7</v>
      </c>
      <c r="C546" s="54">
        <v>2</v>
      </c>
      <c r="D546" s="54">
        <v>75.569445279163403</v>
      </c>
      <c r="E546" s="70"/>
      <c r="F546" s="70">
        <v>3.5473009804773192E-2</v>
      </c>
      <c r="G546" s="56">
        <v>3.5473009804773192E-2</v>
      </c>
      <c r="H546" s="58"/>
    </row>
    <row r="547" spans="1:8">
      <c r="A547" s="55">
        <v>2011</v>
      </c>
      <c r="B547" s="55">
        <v>8</v>
      </c>
      <c r="C547" s="53">
        <v>1</v>
      </c>
      <c r="D547" s="54">
        <v>75.634052527195095</v>
      </c>
      <c r="E547" s="70">
        <v>3.4883488499027893E-2</v>
      </c>
      <c r="F547" s="70"/>
      <c r="G547" s="56">
        <v>3.4883488499027893E-2</v>
      </c>
      <c r="H547" s="58"/>
    </row>
    <row r="548" spans="1:8">
      <c r="A548" s="55">
        <v>2011</v>
      </c>
      <c r="B548" s="55">
        <v>8</v>
      </c>
      <c r="C548" s="54">
        <v>2</v>
      </c>
      <c r="D548" s="54">
        <v>75.637057515475703</v>
      </c>
      <c r="E548" s="70"/>
      <c r="F548" s="70">
        <v>3.4240990511617886E-2</v>
      </c>
      <c r="G548" s="56">
        <v>3.4240990511617886E-2</v>
      </c>
      <c r="H548" s="58"/>
    </row>
    <row r="549" spans="1:8">
      <c r="A549" s="55">
        <v>2011</v>
      </c>
      <c r="B549" s="55">
        <v>9</v>
      </c>
      <c r="C549" s="54">
        <v>1</v>
      </c>
      <c r="D549" s="54">
        <v>75.7970731414147</v>
      </c>
      <c r="E549" s="70">
        <v>3.16295882249229E-2</v>
      </c>
      <c r="F549" s="70"/>
      <c r="G549" s="56">
        <v>3.16295882249229E-2</v>
      </c>
      <c r="H549" s="58"/>
    </row>
    <row r="550" spans="1:8">
      <c r="A550" s="55">
        <v>2011</v>
      </c>
      <c r="B550" s="55">
        <v>9</v>
      </c>
      <c r="C550" s="54">
        <v>2</v>
      </c>
      <c r="D550" s="54">
        <v>75.844401706833295</v>
      </c>
      <c r="E550" s="70"/>
      <c r="F550" s="70">
        <v>3.1362782801566458E-2</v>
      </c>
      <c r="G550" s="56">
        <v>3.1362782801566458E-2</v>
      </c>
      <c r="H550" s="58"/>
    </row>
    <row r="551" spans="1:8">
      <c r="A551" s="55">
        <v>2011</v>
      </c>
      <c r="B551" s="55">
        <v>10</v>
      </c>
      <c r="C551" s="53">
        <v>1</v>
      </c>
      <c r="D551" s="54">
        <v>76.309423643247797</v>
      </c>
      <c r="E551" s="70">
        <v>3.2437023452396962E-2</v>
      </c>
      <c r="F551" s="70"/>
      <c r="G551" s="56">
        <v>3.2437023452396962E-2</v>
      </c>
      <c r="H551" s="58"/>
    </row>
    <row r="552" spans="1:8">
      <c r="A552" s="55">
        <v>2011</v>
      </c>
      <c r="B552" s="55">
        <v>10</v>
      </c>
      <c r="C552" s="54">
        <v>2</v>
      </c>
      <c r="D552" s="54">
        <v>76.356752208666407</v>
      </c>
      <c r="E552" s="70"/>
      <c r="F552" s="70">
        <v>3.1961916535425128E-2</v>
      </c>
      <c r="G552" s="56">
        <v>3.1961916535425128E-2</v>
      </c>
      <c r="H552" s="58"/>
    </row>
    <row r="553" spans="1:8">
      <c r="A553" s="55">
        <v>2011</v>
      </c>
      <c r="B553" s="55">
        <v>11</v>
      </c>
      <c r="C553" s="54">
        <v>1</v>
      </c>
      <c r="D553" s="54">
        <v>77.094476831540305</v>
      </c>
      <c r="E553" s="70">
        <v>3.440174092557835E-2</v>
      </c>
      <c r="F553" s="70"/>
      <c r="G553" s="56">
        <v>3.440174092557835E-2</v>
      </c>
      <c r="H553" s="58"/>
    </row>
    <row r="554" spans="1:8">
      <c r="A554" s="55">
        <v>2011</v>
      </c>
      <c r="B554" s="55">
        <v>11</v>
      </c>
      <c r="C554" s="54">
        <v>2</v>
      </c>
      <c r="D554" s="54">
        <v>77.222188833463505</v>
      </c>
      <c r="E554" s="70"/>
      <c r="F554" s="70">
        <v>3.4823166086698221E-2</v>
      </c>
      <c r="G554" s="56">
        <v>3.4823166086698221E-2</v>
      </c>
      <c r="H554" s="58"/>
    </row>
    <row r="555" spans="1:8">
      <c r="A555" s="55">
        <v>2011</v>
      </c>
      <c r="B555" s="55">
        <v>12</v>
      </c>
      <c r="C555" s="54">
        <v>1</v>
      </c>
      <c r="D555" s="54">
        <v>77.612837309934505</v>
      </c>
      <c r="E555" s="70">
        <v>3.8476626763248811E-2</v>
      </c>
      <c r="F555" s="70"/>
      <c r="G555" s="56">
        <v>3.8476626763248811E-2</v>
      </c>
      <c r="H555" s="58"/>
    </row>
    <row r="556" spans="1:8">
      <c r="A556" s="55">
        <v>2011</v>
      </c>
      <c r="B556" s="55">
        <v>12</v>
      </c>
      <c r="C556" s="54">
        <v>2</v>
      </c>
      <c r="D556" s="54">
        <v>77.971933409459695</v>
      </c>
      <c r="E556" s="70"/>
      <c r="F556" s="70">
        <v>3.8188313381624428E-2</v>
      </c>
      <c r="G556" s="56">
        <v>3.8188313381624428E-2</v>
      </c>
      <c r="H556" s="58"/>
    </row>
    <row r="557" spans="1:8">
      <c r="A557" s="55">
        <v>2012</v>
      </c>
      <c r="B557" s="52">
        <v>1</v>
      </c>
      <c r="C557" s="53">
        <v>1</v>
      </c>
      <c r="D557" s="54">
        <v>78.219844942604695</v>
      </c>
      <c r="E557" s="70">
        <v>3.9391458861580908E-2</v>
      </c>
      <c r="F557" s="70"/>
      <c r="G557" s="56">
        <v>3.9391458861580908E-2</v>
      </c>
      <c r="H557" s="58"/>
    </row>
    <row r="558" spans="1:8">
      <c r="A558" s="55">
        <v>2012</v>
      </c>
      <c r="B558" s="55">
        <v>1</v>
      </c>
      <c r="C558" s="54">
        <v>2</v>
      </c>
      <c r="D558" s="54">
        <v>78.466253981609498</v>
      </c>
      <c r="E558" s="70"/>
      <c r="F558" s="70">
        <v>4.0467154013467344E-2</v>
      </c>
      <c r="G558" s="56">
        <v>4.0467154013467344E-2</v>
      </c>
      <c r="H558" s="58"/>
    </row>
    <row r="559" spans="1:8">
      <c r="A559" s="55">
        <v>2012</v>
      </c>
      <c r="B559" s="55">
        <v>2</v>
      </c>
      <c r="C559" s="54">
        <v>1</v>
      </c>
      <c r="D559" s="54">
        <v>78.520343770659295</v>
      </c>
      <c r="E559" s="70">
        <v>4.0124193933603891E-2</v>
      </c>
      <c r="F559" s="70"/>
      <c r="G559" s="56">
        <v>4.0124193933603891E-2</v>
      </c>
      <c r="H559" s="58"/>
    </row>
    <row r="560" spans="1:8">
      <c r="A560" s="55">
        <v>2012</v>
      </c>
      <c r="B560" s="55">
        <v>2</v>
      </c>
      <c r="C560" s="54">
        <v>2</v>
      </c>
      <c r="D560" s="54">
        <v>78.483532664222594</v>
      </c>
      <c r="E560" s="70"/>
      <c r="F560" s="70">
        <v>3.8683026275777355E-2</v>
      </c>
      <c r="G560" s="56">
        <v>3.8683026275777355E-2</v>
      </c>
      <c r="H560" s="58"/>
    </row>
    <row r="561" spans="1:8">
      <c r="A561" s="55">
        <v>2012</v>
      </c>
      <c r="B561" s="55">
        <v>3</v>
      </c>
      <c r="C561" s="53">
        <v>1</v>
      </c>
      <c r="D561" s="54">
        <v>78.521095017729394</v>
      </c>
      <c r="E561" s="70">
        <v>3.7233673054213101E-2</v>
      </c>
      <c r="F561" s="70"/>
      <c r="G561" s="56">
        <v>3.7233673054213101E-2</v>
      </c>
      <c r="H561" s="58"/>
    </row>
    <row r="562" spans="1:8">
      <c r="A562" s="55">
        <v>2012</v>
      </c>
      <c r="B562" s="55">
        <v>3</v>
      </c>
      <c r="C562" s="54">
        <v>2</v>
      </c>
      <c r="D562" s="54">
        <v>78.572931065568795</v>
      </c>
      <c r="E562" s="70"/>
      <c r="F562" s="70">
        <v>3.729294539007566E-2</v>
      </c>
      <c r="G562" s="56">
        <v>3.729294539007566E-2</v>
      </c>
      <c r="H562" s="58"/>
    </row>
    <row r="563" spans="1:8">
      <c r="A563" s="55">
        <v>2012</v>
      </c>
      <c r="B563" s="55">
        <v>4</v>
      </c>
      <c r="C563" s="54">
        <v>1</v>
      </c>
      <c r="D563" s="54">
        <v>78.245387342989403</v>
      </c>
      <c r="E563" s="70">
        <v>3.3961065390686107E-2</v>
      </c>
      <c r="F563" s="70"/>
      <c r="G563" s="56">
        <v>3.3961065390686107E-2</v>
      </c>
      <c r="H563" s="58"/>
    </row>
    <row r="564" spans="1:8">
      <c r="A564" s="55">
        <v>2012</v>
      </c>
      <c r="B564" s="55">
        <v>4</v>
      </c>
      <c r="C564" s="54">
        <v>2</v>
      </c>
      <c r="D564" s="54">
        <v>78.355820662299394</v>
      </c>
      <c r="E564" s="70"/>
      <c r="F564" s="70">
        <v>3.4110612222542969E-2</v>
      </c>
      <c r="G564" s="56">
        <v>3.4110612222542969E-2</v>
      </c>
      <c r="H564" s="58"/>
    </row>
    <row r="565" spans="1:8">
      <c r="A565" s="55">
        <v>2012</v>
      </c>
      <c r="B565" s="55">
        <v>5</v>
      </c>
      <c r="C565" s="53">
        <v>1</v>
      </c>
      <c r="D565" s="54">
        <v>77.981699621371504</v>
      </c>
      <c r="E565" s="70">
        <v>3.7096613048256399E-2</v>
      </c>
      <c r="F565" s="70"/>
      <c r="G565" s="56">
        <v>3.7096613048256399E-2</v>
      </c>
      <c r="H565" s="58"/>
    </row>
    <row r="566" spans="1:8">
      <c r="A566" s="55">
        <v>2012</v>
      </c>
      <c r="B566" s="55">
        <v>5</v>
      </c>
      <c r="C566" s="54">
        <v>2</v>
      </c>
      <c r="D566" s="54">
        <v>78.125939058837702</v>
      </c>
      <c r="E566" s="70"/>
      <c r="F566" s="70">
        <v>3.851810682612522E-2</v>
      </c>
      <c r="G566" s="56">
        <v>3.851810682612522E-2</v>
      </c>
      <c r="H566" s="58"/>
    </row>
    <row r="567" spans="1:8">
      <c r="A567" s="55">
        <v>2012</v>
      </c>
      <c r="B567" s="55">
        <v>6</v>
      </c>
      <c r="C567" s="54">
        <v>1</v>
      </c>
      <c r="D567" s="54">
        <v>78.314502073441901</v>
      </c>
      <c r="E567" s="70">
        <v>4.3023232545574608E-2</v>
      </c>
      <c r="F567" s="70"/>
      <c r="G567" s="56">
        <v>4.3023232545574608E-2</v>
      </c>
      <c r="H567" s="58"/>
    </row>
    <row r="568" spans="1:8">
      <c r="A568" s="55">
        <v>2012</v>
      </c>
      <c r="B568" s="55">
        <v>6</v>
      </c>
      <c r="C568" s="54">
        <v>2</v>
      </c>
      <c r="D568" s="54">
        <v>78.512831299957895</v>
      </c>
      <c r="E568" s="70"/>
      <c r="F568" s="70">
        <v>4.3357124836226668E-2</v>
      </c>
      <c r="G568" s="56">
        <v>4.3357124836226668E-2</v>
      </c>
      <c r="H568" s="58"/>
    </row>
    <row r="569" spans="1:8">
      <c r="A569" s="55">
        <v>2012</v>
      </c>
      <c r="B569" s="55">
        <v>7</v>
      </c>
      <c r="C569" s="53">
        <v>1</v>
      </c>
      <c r="D569" s="54">
        <v>78.818588857503499</v>
      </c>
      <c r="E569" s="70">
        <v>4.4459487710426071E-2</v>
      </c>
      <c r="F569" s="70"/>
      <c r="G569" s="56">
        <v>4.4459487710426071E-2</v>
      </c>
      <c r="H569" s="58"/>
    </row>
    <row r="570" spans="1:8">
      <c r="A570" s="55">
        <v>2012</v>
      </c>
      <c r="B570" s="55">
        <v>7</v>
      </c>
      <c r="C570" s="54">
        <v>2</v>
      </c>
      <c r="D570" s="54">
        <v>78.889206082096294</v>
      </c>
      <c r="E570" s="70"/>
      <c r="F570" s="70">
        <v>4.4194711248246255E-2</v>
      </c>
      <c r="G570" s="56">
        <v>4.4194711248246255E-2</v>
      </c>
      <c r="H570" s="58"/>
    </row>
    <row r="571" spans="1:8">
      <c r="A571" s="55">
        <v>2012</v>
      </c>
      <c r="B571" s="55">
        <v>8</v>
      </c>
      <c r="C571" s="54">
        <v>1</v>
      </c>
      <c r="D571" s="54">
        <v>78.996634413125804</v>
      </c>
      <c r="E571" s="70">
        <v>4.4458570889370108E-2</v>
      </c>
      <c r="F571" s="70"/>
      <c r="G571" s="56">
        <v>4.4458570889370108E-2</v>
      </c>
      <c r="H571" s="58"/>
    </row>
    <row r="572" spans="1:8">
      <c r="A572" s="55">
        <v>2012</v>
      </c>
      <c r="B572" s="55">
        <v>8</v>
      </c>
      <c r="C572" s="54">
        <v>2</v>
      </c>
      <c r="D572" s="54">
        <v>79.184446180659904</v>
      </c>
      <c r="E572" s="70"/>
      <c r="F572" s="70">
        <v>4.5679355963745061E-2</v>
      </c>
      <c r="G572" s="56">
        <v>4.5679355963745061E-2</v>
      </c>
      <c r="H572" s="58"/>
    </row>
    <row r="573" spans="1:8">
      <c r="A573" s="55">
        <v>2012</v>
      </c>
      <c r="B573" s="55">
        <v>9</v>
      </c>
      <c r="C573" s="54">
        <v>1</v>
      </c>
      <c r="D573" s="54">
        <v>79.3820241601058</v>
      </c>
      <c r="E573" s="70">
        <v>4.729669458347785E-2</v>
      </c>
      <c r="F573" s="70"/>
      <c r="G573" s="56">
        <v>4.729669458347785E-2</v>
      </c>
      <c r="H573" s="58"/>
    </row>
    <row r="574" spans="1:8">
      <c r="A574" s="55">
        <v>2012</v>
      </c>
      <c r="B574" s="55">
        <v>9</v>
      </c>
      <c r="C574" s="54">
        <v>2</v>
      </c>
      <c r="D574" s="54">
        <v>79.496213714766498</v>
      </c>
      <c r="E574" s="70"/>
      <c r="F574" s="70">
        <v>4.7722714850525816E-2</v>
      </c>
      <c r="G574" s="56">
        <v>4.7722714850525816E-2</v>
      </c>
      <c r="H574" s="58"/>
    </row>
    <row r="575" spans="1:8">
      <c r="A575" s="55">
        <v>2012</v>
      </c>
      <c r="B575" s="55">
        <v>10</v>
      </c>
      <c r="C575" s="53">
        <v>1</v>
      </c>
      <c r="D575" s="54">
        <v>79.853807320151404</v>
      </c>
      <c r="E575" s="70">
        <v>4.6447522569085464E-2</v>
      </c>
      <c r="F575" s="70"/>
      <c r="G575" s="56">
        <v>4.6447522569085464E-2</v>
      </c>
      <c r="H575" s="58"/>
    </row>
    <row r="576" spans="1:8">
      <c r="A576" s="55">
        <v>2012</v>
      </c>
      <c r="B576" s="55">
        <v>10</v>
      </c>
      <c r="C576" s="54">
        <v>2</v>
      </c>
      <c r="D576" s="54">
        <v>79.827513672696696</v>
      </c>
      <c r="E576" s="70"/>
      <c r="F576" s="70">
        <v>4.5951034011815439E-2</v>
      </c>
      <c r="G576" s="56">
        <v>4.5951034011815439E-2</v>
      </c>
      <c r="H576" s="58"/>
    </row>
    <row r="577" spans="1:8">
      <c r="A577" s="55">
        <v>2012</v>
      </c>
      <c r="B577" s="55">
        <v>11</v>
      </c>
      <c r="C577" s="54">
        <v>1</v>
      </c>
      <c r="D577" s="54">
        <v>80.457058717471</v>
      </c>
      <c r="E577" s="70">
        <v>4.3616378554306001E-2</v>
      </c>
      <c r="F577" s="70"/>
      <c r="G577" s="56">
        <v>4.3616378554306001E-2</v>
      </c>
      <c r="H577" s="58"/>
    </row>
    <row r="578" spans="1:8">
      <c r="A578" s="55">
        <v>2012</v>
      </c>
      <c r="B578" s="55">
        <v>11</v>
      </c>
      <c r="C578" s="54">
        <v>2</v>
      </c>
      <c r="D578" s="54">
        <v>80.309063044654096</v>
      </c>
      <c r="E578" s="70"/>
      <c r="F578" s="70">
        <v>4.1795153243220362E-2</v>
      </c>
      <c r="G578" s="56">
        <v>4.1795153243220362E-2</v>
      </c>
      <c r="H578" s="58"/>
    </row>
    <row r="579" spans="1:8">
      <c r="A579" s="55">
        <v>2012</v>
      </c>
      <c r="B579" s="55">
        <v>12</v>
      </c>
      <c r="C579" s="53">
        <v>1</v>
      </c>
      <c r="D579" s="54">
        <v>80.529178436204106</v>
      </c>
      <c r="E579" s="70">
        <v>3.7575499457952688E-2</v>
      </c>
      <c r="F579" s="70"/>
      <c r="G579" s="56">
        <v>3.7575499457952688E-2</v>
      </c>
      <c r="H579" s="58"/>
    </row>
    <row r="580" spans="1:8">
      <c r="A580" s="55">
        <v>2012</v>
      </c>
      <c r="B580" s="55">
        <v>12</v>
      </c>
      <c r="C580" s="54">
        <v>2</v>
      </c>
      <c r="D580" s="54">
        <v>80.6073081314983</v>
      </c>
      <c r="E580" s="70"/>
      <c r="F580" s="70">
        <v>3.5687258352157691E-2</v>
      </c>
      <c r="G580" s="56">
        <v>3.5687258352157691E-2</v>
      </c>
      <c r="H580" s="58"/>
    </row>
    <row r="581" spans="1:8">
      <c r="A581" s="55">
        <v>2013</v>
      </c>
      <c r="B581" s="52">
        <v>1</v>
      </c>
      <c r="C581" s="54">
        <v>1</v>
      </c>
      <c r="D581" s="54">
        <v>80.731263898070793</v>
      </c>
      <c r="E581" s="70">
        <v>3.2107184018430601E-2</v>
      </c>
      <c r="F581" s="70"/>
      <c r="G581" s="56">
        <v>3.2107184018430601E-2</v>
      </c>
      <c r="H581" s="58"/>
    </row>
    <row r="582" spans="1:8">
      <c r="A582" s="55">
        <v>2013</v>
      </c>
      <c r="B582" s="55">
        <v>1</v>
      </c>
      <c r="C582" s="54">
        <v>2</v>
      </c>
      <c r="D582" s="54">
        <v>81.053548891159295</v>
      </c>
      <c r="E582" s="70"/>
      <c r="F582" s="70">
        <v>3.2540264803332941E-2</v>
      </c>
      <c r="G582" s="56">
        <v>3.2540264803332941E-2</v>
      </c>
      <c r="H582" s="58"/>
    </row>
    <row r="583" spans="1:8">
      <c r="A583" s="55">
        <v>2013</v>
      </c>
      <c r="B583" s="55">
        <v>2</v>
      </c>
      <c r="C583" s="53">
        <v>1</v>
      </c>
      <c r="D583" s="54">
        <v>81.246619388184399</v>
      </c>
      <c r="E583" s="70">
        <v>3.4720627631075418E-2</v>
      </c>
      <c r="F583" s="70"/>
      <c r="G583" s="56">
        <v>3.4720627631075418E-2</v>
      </c>
      <c r="H583" s="58"/>
    </row>
    <row r="584" spans="1:8">
      <c r="A584" s="55">
        <v>2013</v>
      </c>
      <c r="B584" s="55">
        <v>2</v>
      </c>
      <c r="C584" s="54">
        <v>2</v>
      </c>
      <c r="D584" s="54">
        <v>81.336017789530601</v>
      </c>
      <c r="E584" s="70"/>
      <c r="F584" s="70">
        <v>3.5532821018493532E-2</v>
      </c>
      <c r="G584" s="56">
        <v>3.5532821018493532E-2</v>
      </c>
      <c r="H584" s="58"/>
    </row>
    <row r="585" spans="1:8">
      <c r="A585" s="55">
        <v>2013</v>
      </c>
      <c r="B585" s="55">
        <v>3</v>
      </c>
      <c r="C585" s="54">
        <v>1</v>
      </c>
      <c r="D585" s="54">
        <v>81.759721137087595</v>
      </c>
      <c r="E585" s="70">
        <v>4.1245299987552775E-2</v>
      </c>
      <c r="F585" s="70"/>
      <c r="G585" s="56">
        <v>4.1245299987552775E-2</v>
      </c>
      <c r="H585" s="58"/>
    </row>
    <row r="586" spans="1:8">
      <c r="A586" s="55">
        <v>2013</v>
      </c>
      <c r="B586" s="55">
        <v>3</v>
      </c>
      <c r="C586" s="54">
        <v>2</v>
      </c>
      <c r="D586" s="54">
        <v>82.015145140933896</v>
      </c>
      <c r="E586" s="70"/>
      <c r="F586" s="70">
        <v>4.2527229781519016E-2</v>
      </c>
      <c r="G586" s="56">
        <v>4.2527229781519016E-2</v>
      </c>
      <c r="H586" s="58"/>
    </row>
    <row r="587" spans="1:8">
      <c r="A587" s="55">
        <v>2013</v>
      </c>
      <c r="B587" s="55">
        <v>4</v>
      </c>
      <c r="C587" s="53">
        <v>1</v>
      </c>
      <c r="D587" s="54">
        <v>81.938517939779999</v>
      </c>
      <c r="E587" s="70">
        <v>4.7199339439666366E-2</v>
      </c>
      <c r="F587" s="70"/>
      <c r="G587" s="56">
        <v>4.7199339439666366E-2</v>
      </c>
      <c r="H587" s="58"/>
    </row>
    <row r="588" spans="1:8">
      <c r="A588" s="55">
        <v>2013</v>
      </c>
      <c r="B588" s="55">
        <v>4</v>
      </c>
      <c r="C588" s="54">
        <v>2</v>
      </c>
      <c r="D588" s="54">
        <v>81.944527916341102</v>
      </c>
      <c r="E588" s="70"/>
      <c r="F588" s="70">
        <v>4.6499737792047302E-2</v>
      </c>
      <c r="G588" s="56">
        <v>4.6499737792047302E-2</v>
      </c>
      <c r="H588" s="58"/>
    </row>
    <row r="589" spans="1:8">
      <c r="A589" s="55">
        <v>2013</v>
      </c>
      <c r="B589" s="55">
        <v>5</v>
      </c>
      <c r="C589" s="54">
        <v>1</v>
      </c>
      <c r="D589" s="54">
        <v>81.661307770899697</v>
      </c>
      <c r="E589" s="70">
        <v>4.7185534136768625E-2</v>
      </c>
      <c r="F589" s="70"/>
      <c r="G589" s="56">
        <v>4.7185534136768625E-2</v>
      </c>
      <c r="H589" s="58"/>
    </row>
    <row r="590" spans="1:8">
      <c r="A590" s="55">
        <v>2013</v>
      </c>
      <c r="B590" s="55">
        <v>5</v>
      </c>
      <c r="C590" s="54">
        <v>2</v>
      </c>
      <c r="D590" s="54">
        <v>81.676332712302397</v>
      </c>
      <c r="E590" s="70"/>
      <c r="F590" s="70">
        <v>4.6315013330223809E-2</v>
      </c>
      <c r="G590" s="56">
        <v>4.6315013330223809E-2</v>
      </c>
      <c r="H590" s="58"/>
    </row>
    <row r="591" spans="1:8">
      <c r="A591" s="55">
        <v>2013</v>
      </c>
      <c r="B591" s="55">
        <v>6</v>
      </c>
      <c r="C591" s="54">
        <v>1</v>
      </c>
      <c r="D591" s="54">
        <v>81.638019111725498</v>
      </c>
      <c r="E591" s="70">
        <v>4.2438079158912734E-2</v>
      </c>
      <c r="F591" s="70"/>
      <c r="G591" s="56">
        <v>4.2438079158912734E-2</v>
      </c>
      <c r="H591" s="58"/>
    </row>
    <row r="592" spans="1:8">
      <c r="A592" s="55">
        <v>2013</v>
      </c>
      <c r="B592" s="55">
        <v>6</v>
      </c>
      <c r="C592" s="54">
        <v>2</v>
      </c>
      <c r="D592" s="54">
        <v>81.5997055111485</v>
      </c>
      <c r="E592" s="70"/>
      <c r="F592" s="70">
        <v>4.0877445473629148E-2</v>
      </c>
      <c r="G592" s="56">
        <v>4.0877445473629148E-2</v>
      </c>
      <c r="H592" s="58"/>
    </row>
    <row r="593" spans="1:8" ht="13.5" customHeight="1">
      <c r="A593" s="55">
        <v>2013</v>
      </c>
      <c r="B593" s="55">
        <v>7</v>
      </c>
      <c r="C593" s="53">
        <v>1</v>
      </c>
      <c r="D593" s="54">
        <v>81.5997055111485</v>
      </c>
      <c r="E593" s="70">
        <v>3.5285034837061691E-2</v>
      </c>
      <c r="F593" s="70"/>
      <c r="G593" s="56">
        <v>3.5285034837061691E-2</v>
      </c>
      <c r="H593" s="58"/>
    </row>
    <row r="594" spans="1:8" ht="15.75" customHeight="1">
      <c r="A594" s="55">
        <v>2013</v>
      </c>
      <c r="B594" s="55">
        <v>7</v>
      </c>
      <c r="C594" s="54">
        <v>2</v>
      </c>
      <c r="D594" s="54">
        <v>81.583929322675601</v>
      </c>
      <c r="E594" s="70"/>
      <c r="F594" s="70">
        <v>3.472168055382141E-2</v>
      </c>
      <c r="G594" s="56">
        <v>3.472168055382141E-2</v>
      </c>
      <c r="H594" s="58"/>
    </row>
    <row r="595" spans="1:8">
      <c r="A595" s="55">
        <v>2013</v>
      </c>
      <c r="B595" s="55">
        <v>8</v>
      </c>
      <c r="C595" s="54">
        <v>1</v>
      </c>
      <c r="D595" s="54">
        <v>81.796532243524297</v>
      </c>
      <c r="E595" s="70">
        <v>3.5443254655077361E-2</v>
      </c>
      <c r="F595" s="70"/>
      <c r="G595" s="56">
        <v>3.5443254655077361E-2</v>
      </c>
      <c r="H595" s="58"/>
    </row>
    <row r="596" spans="1:8">
      <c r="A596" s="55">
        <v>2013</v>
      </c>
      <c r="B596" s="55">
        <v>8</v>
      </c>
      <c r="C596" s="54">
        <v>2</v>
      </c>
      <c r="D596" s="54">
        <v>81.852124526714306</v>
      </c>
      <c r="E596" s="70"/>
      <c r="F596" s="70">
        <v>3.4566339103182853E-2</v>
      </c>
      <c r="G596" s="56">
        <v>3.4566339103182853E-2</v>
      </c>
      <c r="H596" s="58"/>
    </row>
    <row r="597" spans="1:8">
      <c r="A597" s="55">
        <v>2013</v>
      </c>
      <c r="B597" s="55">
        <v>9</v>
      </c>
      <c r="C597" s="53">
        <v>1</v>
      </c>
      <c r="D597" s="54">
        <v>82.128583448524495</v>
      </c>
      <c r="E597" s="70">
        <v>3.4599259939233518E-2</v>
      </c>
      <c r="F597" s="70"/>
      <c r="G597" s="56">
        <v>3.4599259939233518E-2</v>
      </c>
      <c r="H597" s="58"/>
    </row>
    <row r="598" spans="1:8">
      <c r="A598" s="55">
        <v>2013</v>
      </c>
      <c r="B598" s="55">
        <v>9</v>
      </c>
      <c r="C598" s="54">
        <v>2</v>
      </c>
      <c r="D598" s="54">
        <v>82.136847166296107</v>
      </c>
      <c r="E598" s="70"/>
      <c r="F598" s="70">
        <v>3.3908178528949229E-2</v>
      </c>
      <c r="G598" s="56">
        <v>3.3908178528949229E-2</v>
      </c>
      <c r="H598" s="58"/>
    </row>
    <row r="599" spans="1:8">
      <c r="A599" s="55">
        <v>2013</v>
      </c>
      <c r="B599" s="55">
        <v>10</v>
      </c>
      <c r="C599" s="54">
        <v>1</v>
      </c>
      <c r="D599" s="54">
        <v>82.466644630085895</v>
      </c>
      <c r="E599" s="70">
        <v>3.2720259654734463E-2</v>
      </c>
      <c r="F599" s="70"/>
      <c r="G599" s="56">
        <v>3.2720259654734463E-2</v>
      </c>
      <c r="H599" s="58"/>
    </row>
    <row r="600" spans="1:8">
      <c r="A600" s="55">
        <v>2013</v>
      </c>
      <c r="B600" s="55">
        <v>10</v>
      </c>
      <c r="C600" s="54">
        <v>2</v>
      </c>
      <c r="D600" s="54">
        <v>82.579331690606395</v>
      </c>
      <c r="E600" s="70"/>
      <c r="F600" s="70">
        <v>3.3596154672087764E-2</v>
      </c>
      <c r="G600" s="56">
        <v>3.3596154672087764E-2</v>
      </c>
      <c r="H600" s="58"/>
    </row>
    <row r="601" spans="1:8">
      <c r="A601" s="55">
        <v>2013</v>
      </c>
      <c r="B601" s="55">
        <v>11</v>
      </c>
      <c r="C601" s="53">
        <v>1</v>
      </c>
      <c r="D601" s="54">
        <v>83.281747701183903</v>
      </c>
      <c r="E601" s="70">
        <v>3.5108031896020409E-2</v>
      </c>
      <c r="F601" s="70"/>
      <c r="G601" s="56">
        <v>3.5108031896020409E-2</v>
      </c>
      <c r="H601" s="58"/>
    </row>
    <row r="602" spans="1:8">
      <c r="A602" s="55">
        <v>2013</v>
      </c>
      <c r="B602" s="55">
        <v>11</v>
      </c>
      <c r="C602" s="54">
        <v>2</v>
      </c>
      <c r="D602" s="54">
        <v>83.302031372077707</v>
      </c>
      <c r="E602" s="70"/>
      <c r="F602" s="70">
        <v>3.6188079240215165E-2</v>
      </c>
      <c r="G602" s="56">
        <v>3.6188079240215165E-2</v>
      </c>
      <c r="H602" s="58"/>
    </row>
    <row r="603" spans="1:8">
      <c r="A603" s="55">
        <v>2013</v>
      </c>
      <c r="B603" s="55">
        <v>12</v>
      </c>
      <c r="C603" s="54">
        <v>1</v>
      </c>
      <c r="D603" s="54">
        <v>83.637838812428598</v>
      </c>
      <c r="E603" s="70">
        <v>3.8602906879106946E-2</v>
      </c>
      <c r="F603" s="70"/>
      <c r="G603" s="56">
        <v>3.8602906879106946E-2</v>
      </c>
      <c r="H603" s="58"/>
    </row>
    <row r="604" spans="1:8">
      <c r="A604" s="55">
        <v>2013</v>
      </c>
      <c r="B604" s="55">
        <v>12</v>
      </c>
      <c r="C604" s="54">
        <v>2</v>
      </c>
      <c r="D604" s="54">
        <v>83.903029028186793</v>
      </c>
      <c r="E604" s="70"/>
      <c r="F604" s="70">
        <v>3.9744518547943142E-2</v>
      </c>
      <c r="G604" s="56">
        <v>3.9744518547943142E-2</v>
      </c>
      <c r="H604" s="58"/>
    </row>
    <row r="605" spans="1:8">
      <c r="A605" s="59">
        <v>2014</v>
      </c>
      <c r="B605" s="52">
        <v>1</v>
      </c>
      <c r="C605" s="53">
        <v>1</v>
      </c>
      <c r="D605" s="54">
        <v>84.470220566139801</v>
      </c>
      <c r="E605" s="70">
        <v>4.631361491863295E-2</v>
      </c>
      <c r="F605" s="70"/>
      <c r="G605" s="56">
        <v>4.631361491863295E-2</v>
      </c>
      <c r="H605" s="58"/>
    </row>
    <row r="606" spans="1:8">
      <c r="A606" s="59">
        <v>2014</v>
      </c>
      <c r="B606" s="55">
        <v>1</v>
      </c>
      <c r="C606" s="54">
        <v>2</v>
      </c>
      <c r="D606" s="54">
        <v>84.567882685257501</v>
      </c>
      <c r="E606" s="70"/>
      <c r="F606" s="70">
        <v>4.4835893953213191E-2</v>
      </c>
      <c r="G606" s="56">
        <v>4.4835893953213191E-2</v>
      </c>
      <c r="H606" s="58"/>
    </row>
    <row r="607" spans="1:8">
      <c r="A607" s="59">
        <v>2014</v>
      </c>
      <c r="B607" s="55">
        <v>2</v>
      </c>
      <c r="C607" s="54">
        <v>1</v>
      </c>
      <c r="D607" s="54">
        <v>84.668549792655796</v>
      </c>
      <c r="E607" s="70">
        <v>4.2117818934978679E-2</v>
      </c>
      <c r="F607" s="70"/>
      <c r="G607" s="56">
        <v>4.2117818934978679E-2</v>
      </c>
      <c r="H607" s="58"/>
    </row>
    <row r="608" spans="1:8">
      <c r="A608" s="59">
        <v>2014</v>
      </c>
      <c r="B608" s="55">
        <v>2</v>
      </c>
      <c r="C608" s="54">
        <v>2</v>
      </c>
      <c r="D608" s="54">
        <v>84.797013041649095</v>
      </c>
      <c r="E608" s="70"/>
      <c r="F608" s="70">
        <v>4.2334817399657609E-2</v>
      </c>
      <c r="G608" s="56">
        <v>4.2334817399657609E-2</v>
      </c>
      <c r="H608" s="58"/>
    </row>
    <row r="609" spans="1:8">
      <c r="A609" s="59">
        <v>2014</v>
      </c>
      <c r="B609" s="46">
        <v>3</v>
      </c>
      <c r="C609" s="45">
        <v>1</v>
      </c>
      <c r="D609" s="54">
        <v>84.943506220325702</v>
      </c>
      <c r="E609" s="70">
        <v>3.8940752719788696E-2</v>
      </c>
      <c r="F609" s="70"/>
      <c r="G609" s="56">
        <v>3.8940752719788696E-2</v>
      </c>
      <c r="H609" s="58"/>
    </row>
    <row r="610" spans="1:8">
      <c r="A610" s="59">
        <v>2014</v>
      </c>
      <c r="B610" s="55">
        <v>3</v>
      </c>
      <c r="C610" s="54">
        <v>2</v>
      </c>
      <c r="D610" s="54">
        <v>84.986327303323506</v>
      </c>
      <c r="E610" s="70"/>
      <c r="F610" s="70">
        <v>3.7583995236529333E-2</v>
      </c>
      <c r="G610" s="56">
        <v>3.7583995236529333E-2</v>
      </c>
      <c r="H610" s="58"/>
    </row>
    <row r="611" spans="1:8">
      <c r="A611" s="59">
        <v>2014</v>
      </c>
      <c r="B611" s="46">
        <v>4</v>
      </c>
      <c r="C611" s="45">
        <v>1</v>
      </c>
      <c r="D611" s="54">
        <v>84.828565418594906</v>
      </c>
      <c r="E611" s="70">
        <v>3.5270926927670754E-2</v>
      </c>
      <c r="F611" s="70"/>
      <c r="G611" s="56">
        <v>3.5270926927670754E-2</v>
      </c>
      <c r="H611" s="58"/>
    </row>
    <row r="612" spans="1:8">
      <c r="A612" s="59">
        <v>2014</v>
      </c>
      <c r="B612" s="55">
        <v>4</v>
      </c>
      <c r="C612" s="54">
        <v>2</v>
      </c>
      <c r="D612" s="54">
        <v>84.785744335597101</v>
      </c>
      <c r="E612" s="70"/>
      <c r="F612" s="70">
        <v>3.4971681582979475E-2</v>
      </c>
      <c r="G612" s="56">
        <v>3.4971681582979475E-2</v>
      </c>
      <c r="H612" s="58"/>
    </row>
    <row r="613" spans="1:8">
      <c r="A613" s="59">
        <v>2014</v>
      </c>
      <c r="B613" s="55">
        <v>5</v>
      </c>
      <c r="C613" s="54">
        <v>1</v>
      </c>
      <c r="D613" s="54">
        <v>84.473225554420296</v>
      </c>
      <c r="E613" s="70">
        <v>3.4433905851841695E-2</v>
      </c>
      <c r="F613" s="70"/>
      <c r="G613" s="56">
        <v>3.4433905851841695E-2</v>
      </c>
      <c r="H613" s="58"/>
    </row>
    <row r="614" spans="1:8">
      <c r="A614" s="59">
        <v>2014</v>
      </c>
      <c r="B614" s="55">
        <v>5</v>
      </c>
      <c r="C614" s="54">
        <v>2</v>
      </c>
      <c r="D614" s="54">
        <v>84.5986838151331</v>
      </c>
      <c r="E614" s="70"/>
      <c r="F614" s="70">
        <v>3.5106781018009792E-2</v>
      </c>
      <c r="G614" s="56">
        <v>3.5106781018009792E-2</v>
      </c>
      <c r="H614" s="58"/>
    </row>
    <row r="615" spans="1:8">
      <c r="A615" s="59">
        <v>2014</v>
      </c>
      <c r="B615" s="55">
        <v>6</v>
      </c>
      <c r="C615" s="54">
        <v>1</v>
      </c>
      <c r="D615" s="54">
        <v>84.667047298515499</v>
      </c>
      <c r="E615" s="70">
        <v>3.7103156344897359E-2</v>
      </c>
      <c r="F615" s="70"/>
      <c r="G615" s="56">
        <v>3.7103156344897359E-2</v>
      </c>
      <c r="H615" s="58"/>
    </row>
    <row r="616" spans="1:8">
      <c r="A616" s="59">
        <v>2014</v>
      </c>
      <c r="B616" s="55">
        <v>6</v>
      </c>
      <c r="C616" s="54">
        <v>2</v>
      </c>
      <c r="D616" s="54">
        <v>84.697097181320999</v>
      </c>
      <c r="E616" s="70"/>
      <c r="F616" s="70">
        <v>3.7530762293090603E-2</v>
      </c>
      <c r="G616" s="56">
        <v>3.7530762293090603E-2</v>
      </c>
      <c r="H616" s="58"/>
    </row>
    <row r="617" spans="1:8">
      <c r="A617" s="59">
        <v>2014</v>
      </c>
      <c r="B617" s="55">
        <v>7</v>
      </c>
      <c r="C617" s="54">
        <v>1</v>
      </c>
      <c r="D617" s="54">
        <v>84.864625277961395</v>
      </c>
      <c r="E617" s="70">
        <v>4.001141605059888E-2</v>
      </c>
      <c r="F617" s="70"/>
      <c r="G617" s="56">
        <v>4.001141605059888E-2</v>
      </c>
      <c r="H617" s="58"/>
    </row>
    <row r="618" spans="1:8">
      <c r="A618" s="59">
        <v>2014</v>
      </c>
      <c r="B618" s="55">
        <v>7</v>
      </c>
      <c r="C618" s="54">
        <v>2</v>
      </c>
      <c r="D618" s="54">
        <v>84.965292385359703</v>
      </c>
      <c r="E618" s="70"/>
      <c r="F618" s="70">
        <v>4.072892576411602E-2</v>
      </c>
      <c r="G618" s="56">
        <v>4.072892576411602E-2</v>
      </c>
      <c r="H618" s="58"/>
    </row>
    <row r="619" spans="1:8">
      <c r="A619" s="59">
        <v>2014</v>
      </c>
      <c r="B619" s="55">
        <v>8</v>
      </c>
      <c r="C619" s="54">
        <v>1</v>
      </c>
      <c r="D619" s="54">
        <v>85.126059258368898</v>
      </c>
      <c r="E619" s="70">
        <v>4.0704989851305662E-2</v>
      </c>
      <c r="F619" s="70"/>
      <c r="G619" s="56">
        <v>4.0704989851305662E-2</v>
      </c>
      <c r="H619" s="60"/>
    </row>
    <row r="620" spans="1:8">
      <c r="A620" s="59">
        <v>2014</v>
      </c>
      <c r="B620" s="55">
        <v>8</v>
      </c>
      <c r="C620" s="54">
        <v>2</v>
      </c>
      <c r="D620" s="54">
        <v>85.313119778832899</v>
      </c>
      <c r="E620" s="70"/>
      <c r="F620" s="70">
        <v>4.1494250696383905E-2</v>
      </c>
      <c r="G620" s="56">
        <v>4.1494250696383905E-2</v>
      </c>
      <c r="H620" s="60"/>
    </row>
    <row r="621" spans="1:8">
      <c r="A621" s="59">
        <v>2014</v>
      </c>
      <c r="B621" s="55">
        <v>9</v>
      </c>
      <c r="C621" s="54">
        <v>1</v>
      </c>
      <c r="D621" s="54">
        <v>85.589578700643102</v>
      </c>
      <c r="E621" s="70">
        <v>4.214117797719652E-2</v>
      </c>
      <c r="F621" s="70"/>
      <c r="G621" s="56">
        <v>4.214117797719652E-2</v>
      </c>
    </row>
    <row r="622" spans="1:8">
      <c r="A622" s="59">
        <v>2014</v>
      </c>
      <c r="B622" s="55">
        <v>9</v>
      </c>
      <c r="C622" s="54">
        <v>2</v>
      </c>
      <c r="D622" s="54">
        <v>85.603101147905505</v>
      </c>
      <c r="E622" s="70"/>
      <c r="F622" s="70">
        <v>4.2171070083221185E-2</v>
      </c>
      <c r="G622" s="56">
        <v>4.2171070083221185E-2</v>
      </c>
    </row>
    <row r="623" spans="1:8">
      <c r="A623" s="59">
        <v>2014</v>
      </c>
      <c r="B623" s="55">
        <v>10</v>
      </c>
      <c r="C623" s="54">
        <v>1</v>
      </c>
      <c r="D623" s="54">
        <v>86.029058236672896</v>
      </c>
      <c r="E623" s="70">
        <v>4.3198236360489473E-2</v>
      </c>
      <c r="F623" s="70"/>
      <c r="G623" s="56">
        <v>4.3198236360489473E-2</v>
      </c>
    </row>
    <row r="624" spans="1:8">
      <c r="A624" s="59">
        <v>2014</v>
      </c>
      <c r="B624" s="55">
        <v>10</v>
      </c>
      <c r="C624" s="54">
        <v>2</v>
      </c>
      <c r="D624" s="54">
        <v>86.110192920247599</v>
      </c>
      <c r="E624" s="70"/>
      <c r="F624" s="70">
        <v>4.2977719564850303E-2</v>
      </c>
      <c r="G624" s="56">
        <v>4.2977719564850303E-2</v>
      </c>
    </row>
    <row r="625" spans="1:8">
      <c r="A625" s="59">
        <v>2014</v>
      </c>
      <c r="B625" s="55">
        <v>11</v>
      </c>
      <c r="C625" s="54">
        <v>1</v>
      </c>
      <c r="D625" s="54">
        <v>86.744996694512906</v>
      </c>
      <c r="E625" s="70">
        <v>4.1584730014974092E-2</v>
      </c>
      <c r="F625" s="70"/>
      <c r="G625" s="56">
        <v>4.1584730014974092E-2</v>
      </c>
    </row>
    <row r="626" spans="1:8">
      <c r="A626" s="59">
        <v>2014</v>
      </c>
      <c r="B626" s="55">
        <v>11</v>
      </c>
      <c r="C626" s="54">
        <v>2</v>
      </c>
      <c r="D626" s="54">
        <v>86.783310295089805</v>
      </c>
      <c r="E626" s="70"/>
      <c r="F626" s="70">
        <v>4.1687887395546741E-2</v>
      </c>
      <c r="G626" s="56">
        <v>4.1687887395546741E-2</v>
      </c>
    </row>
    <row r="627" spans="1:8">
      <c r="A627" s="59">
        <v>2014</v>
      </c>
      <c r="B627" s="55">
        <v>12</v>
      </c>
      <c r="C627" s="54">
        <v>1</v>
      </c>
      <c r="D627" s="54">
        <v>87.143157641685207</v>
      </c>
      <c r="E627" s="70">
        <v>4.1910681565058061E-2</v>
      </c>
      <c r="F627" s="70"/>
      <c r="G627" s="56">
        <v>4.1910681565058061E-2</v>
      </c>
    </row>
    <row r="628" spans="1:8">
      <c r="A628" s="59">
        <v>2014</v>
      </c>
      <c r="B628" s="55">
        <v>12</v>
      </c>
      <c r="C628" s="54">
        <v>2</v>
      </c>
      <c r="D628" s="54">
        <v>87.235561031312002</v>
      </c>
      <c r="E628" s="70"/>
      <c r="F628" s="70">
        <v>4.0814766846906436E-2</v>
      </c>
      <c r="G628" s="56">
        <v>4.0814766846906436E-2</v>
      </c>
    </row>
    <row r="629" spans="1:8">
      <c r="A629" s="59">
        <v>2015</v>
      </c>
      <c r="B629" s="55">
        <v>1</v>
      </c>
      <c r="C629" s="54">
        <v>1</v>
      </c>
      <c r="D629" s="54">
        <v>87.072540417092398</v>
      </c>
      <c r="E629" s="70">
        <v>3.0807541800071059E-2</v>
      </c>
      <c r="F629" s="70"/>
      <c r="G629" s="56">
        <v>3.0807541800071059E-2</v>
      </c>
    </row>
    <row r="630" spans="1:8">
      <c r="A630" s="59">
        <v>2015</v>
      </c>
      <c r="B630" s="55">
        <v>1</v>
      </c>
      <c r="C630" s="54">
        <v>2</v>
      </c>
      <c r="D630" s="54">
        <v>87.1469138770359</v>
      </c>
      <c r="E630" s="70"/>
      <c r="F630" s="70">
        <v>3.0652060852958352E-2</v>
      </c>
      <c r="G630" s="56">
        <v>3.0652060852958352E-2</v>
      </c>
    </row>
    <row r="631" spans="1:8">
      <c r="A631" s="59">
        <v>2015</v>
      </c>
      <c r="B631" s="55">
        <v>2</v>
      </c>
      <c r="C631" s="54">
        <v>1</v>
      </c>
      <c r="D631" s="54">
        <v>87.238566019592497</v>
      </c>
      <c r="E631" s="70">
        <v>3.0353847245892185E-2</v>
      </c>
      <c r="F631" s="70"/>
      <c r="G631" s="56">
        <v>3.0353847245892185E-2</v>
      </c>
      <c r="H631" s="61"/>
    </row>
    <row r="632" spans="1:8">
      <c r="A632" s="59">
        <v>2015</v>
      </c>
      <c r="B632" s="55">
        <v>2</v>
      </c>
      <c r="C632" s="54">
        <v>2</v>
      </c>
      <c r="D632" s="54">
        <v>87.311436985395702</v>
      </c>
      <c r="E632" s="70"/>
      <c r="F632" s="70">
        <v>3.000305872814657E-2</v>
      </c>
      <c r="G632" s="56">
        <v>3.000305872814657E-2</v>
      </c>
    </row>
    <row r="633" spans="1:8">
      <c r="A633" s="59">
        <v>2015</v>
      </c>
      <c r="B633" s="55">
        <v>3</v>
      </c>
      <c r="C633" s="54">
        <v>1</v>
      </c>
      <c r="D633" s="54">
        <v>87.468447623054303</v>
      </c>
      <c r="E633" s="70">
        <v>2.9724949146555435E-2</v>
      </c>
      <c r="F633" s="70"/>
      <c r="G633" s="56">
        <v>2.9724949146555435E-2</v>
      </c>
    </row>
    <row r="634" spans="1:8">
      <c r="A634" s="59">
        <v>2015</v>
      </c>
      <c r="B634" s="55">
        <v>3</v>
      </c>
      <c r="C634" s="54">
        <v>2</v>
      </c>
      <c r="D634" s="54">
        <v>87.792235110283102</v>
      </c>
      <c r="E634" s="70"/>
      <c r="F634" s="70">
        <v>3.1370470012027973E-2</v>
      </c>
      <c r="G634" s="56">
        <v>3.1370470012027973E-2</v>
      </c>
    </row>
    <row r="635" spans="1:8">
      <c r="A635" s="59">
        <v>2015</v>
      </c>
      <c r="B635" s="55">
        <v>4</v>
      </c>
      <c r="C635" s="54">
        <v>1</v>
      </c>
      <c r="D635" s="54">
        <v>87.396327904321197</v>
      </c>
      <c r="E635" s="70">
        <v>3.0270021343101527E-2</v>
      </c>
      <c r="F635" s="70"/>
      <c r="G635" s="56">
        <v>3.0270021343101527E-2</v>
      </c>
      <c r="H635" s="61"/>
    </row>
    <row r="636" spans="1:8">
      <c r="A636" s="59">
        <v>2015</v>
      </c>
      <c r="B636" s="55">
        <v>4</v>
      </c>
      <c r="C636" s="54">
        <v>2</v>
      </c>
      <c r="D636" s="54">
        <v>87.412104092793996</v>
      </c>
      <c r="E636" s="70"/>
      <c r="F636" s="70">
        <v>3.0623226159761874E-2</v>
      </c>
      <c r="G636" s="56">
        <v>3.0623226159761874E-2</v>
      </c>
    </row>
    <row r="637" spans="1:8">
      <c r="A637" s="59">
        <v>2015</v>
      </c>
      <c r="B637" s="55">
        <v>5</v>
      </c>
      <c r="C637" s="54">
        <v>1</v>
      </c>
      <c r="D637" s="54">
        <v>86.948584650519905</v>
      </c>
      <c r="E637" s="71">
        <v>2.9303475507808319E-2</v>
      </c>
      <c r="F637" s="70"/>
      <c r="G637" s="56">
        <v>2.9303475507808319E-2</v>
      </c>
      <c r="H637" s="61"/>
    </row>
    <row r="638" spans="1:8">
      <c r="A638" s="59">
        <v>2015</v>
      </c>
      <c r="B638" s="55">
        <v>5</v>
      </c>
      <c r="C638" s="54">
        <v>2</v>
      </c>
      <c r="D638" s="54">
        <v>86.985395756956507</v>
      </c>
      <c r="E638" s="70"/>
      <c r="F638" s="70">
        <v>2.8757819752998404E-2</v>
      </c>
      <c r="G638" s="56">
        <v>2.8757819752998404E-2</v>
      </c>
      <c r="H638" s="61"/>
    </row>
    <row r="639" spans="1:8">
      <c r="A639" s="59">
        <v>2015</v>
      </c>
      <c r="B639" s="55">
        <v>6</v>
      </c>
      <c r="C639" s="54">
        <v>1</v>
      </c>
      <c r="D639" s="54">
        <v>87.100336558687403</v>
      </c>
      <c r="E639" s="70">
        <v>2.8739507728345659E-2</v>
      </c>
      <c r="F639" s="70"/>
      <c r="G639" s="56">
        <v>2.8739507728345659E-2</v>
      </c>
      <c r="H639" s="61"/>
    </row>
    <row r="640" spans="1:8">
      <c r="A640" s="59">
        <v>2015</v>
      </c>
      <c r="B640" s="55">
        <v>6</v>
      </c>
      <c r="C640" s="54">
        <v>2</v>
      </c>
      <c r="D640" s="62">
        <v>87.125127712001898</v>
      </c>
      <c r="E640" s="70"/>
      <c r="F640" s="70">
        <v>2.8703365118186386E-2</v>
      </c>
      <c r="G640" s="56">
        <v>2.8703365118186386E-2</v>
      </c>
      <c r="H640" s="61"/>
    </row>
    <row r="641" spans="1:8">
      <c r="A641" s="59">
        <v>2015</v>
      </c>
      <c r="B641" s="55">
        <v>7</v>
      </c>
      <c r="C641" s="54">
        <v>1</v>
      </c>
      <c r="D641" s="54">
        <v>87.2070136426468</v>
      </c>
      <c r="E641" s="70">
        <v>2.7601469481697727E-2</v>
      </c>
      <c r="F641" s="70"/>
      <c r="G641" s="56">
        <v>2.7601469481697727E-2</v>
      </c>
      <c r="H641" s="61"/>
    </row>
    <row r="642" spans="1:8">
      <c r="A642" s="59">
        <v>2015</v>
      </c>
      <c r="B642" s="55">
        <v>7</v>
      </c>
      <c r="C642" s="54">
        <v>2</v>
      </c>
      <c r="D642" s="54">
        <v>87.275377126029198</v>
      </c>
      <c r="E642" s="70"/>
      <c r="F642" s="70">
        <v>2.7395019394117259E-2</v>
      </c>
      <c r="G642" s="56">
        <v>2.7395019394117259E-2</v>
      </c>
      <c r="H642" s="61"/>
    </row>
    <row r="643" spans="1:8">
      <c r="A643" s="59">
        <v>2015</v>
      </c>
      <c r="B643" s="55">
        <v>8</v>
      </c>
      <c r="C643" s="54">
        <v>1</v>
      </c>
      <c r="D643" s="54">
        <v>87.376044233427507</v>
      </c>
      <c r="E643" s="70">
        <v>2.6431212658741821E-2</v>
      </c>
      <c r="F643" s="70"/>
      <c r="G643" s="56">
        <v>2.6431212658741821E-2</v>
      </c>
      <c r="H643" s="61"/>
    </row>
    <row r="644" spans="1:8">
      <c r="A644" s="59">
        <v>2015</v>
      </c>
      <c r="B644" s="55">
        <v>8</v>
      </c>
      <c r="C644" s="54">
        <v>2</v>
      </c>
      <c r="D644" s="54">
        <v>87.473706352545193</v>
      </c>
      <c r="E644" s="70"/>
      <c r="F644" s="70">
        <v>2.5878292791391644E-2</v>
      </c>
      <c r="G644" s="56">
        <v>2.5878292791391644E-2</v>
      </c>
    </row>
    <row r="645" spans="1:8">
      <c r="A645" s="59">
        <v>2015</v>
      </c>
      <c r="B645" s="55">
        <v>9</v>
      </c>
      <c r="C645" s="54">
        <v>1</v>
      </c>
      <c r="D645" s="54">
        <v>87.753921509706103</v>
      </c>
      <c r="E645" s="70">
        <v>2.528745721056791E-2</v>
      </c>
      <c r="F645" s="70"/>
      <c r="G645" s="56">
        <v>2.528745721056791E-2</v>
      </c>
    </row>
    <row r="646" spans="1:8">
      <c r="A646" s="59">
        <v>2015</v>
      </c>
      <c r="B646" s="55">
        <v>9</v>
      </c>
      <c r="C646" s="54">
        <v>2</v>
      </c>
      <c r="D646" s="54">
        <v>87.750916521425594</v>
      </c>
      <c r="E646" s="70"/>
      <c r="F646" s="70">
        <v>2.5188924659629075E-2</v>
      </c>
      <c r="G646" s="56">
        <v>2.5188924659629075E-2</v>
      </c>
    </row>
    <row r="647" spans="1:8">
      <c r="A647" s="59">
        <v>2015</v>
      </c>
      <c r="B647" s="55">
        <v>10</v>
      </c>
      <c r="C647" s="54">
        <v>1</v>
      </c>
      <c r="D647" s="54">
        <v>88.156589939299195</v>
      </c>
      <c r="E647" s="70">
        <v>2.4730384665755611E-2</v>
      </c>
      <c r="F647" s="70"/>
      <c r="G647" s="56">
        <v>2.4730384665755611E-2</v>
      </c>
      <c r="H647" s="63"/>
    </row>
    <row r="648" spans="1:8">
      <c r="A648" s="59">
        <v>2015</v>
      </c>
      <c r="B648" s="55">
        <v>10</v>
      </c>
      <c r="C648" s="54">
        <v>2</v>
      </c>
      <c r="D648" s="54">
        <v>88.251998317206599</v>
      </c>
      <c r="E648" s="70"/>
      <c r="F648" s="70">
        <v>2.4801614342422118E-2</v>
      </c>
      <c r="G648" s="56">
        <v>2.4801614342422118E-2</v>
      </c>
    </row>
    <row r="649" spans="1:8">
      <c r="A649" s="59">
        <v>2015</v>
      </c>
      <c r="B649" s="55">
        <v>11</v>
      </c>
      <c r="C649" s="54">
        <v>1</v>
      </c>
      <c r="D649" s="54">
        <v>88.711761524130097</v>
      </c>
      <c r="E649" s="70">
        <v>2.2672948349326205E-2</v>
      </c>
      <c r="F649" s="70"/>
      <c r="G649" s="56">
        <v>2.2672948349326205E-2</v>
      </c>
    </row>
    <row r="650" spans="1:8">
      <c r="A650" s="59">
        <v>2015</v>
      </c>
      <c r="B650" s="55">
        <v>11</v>
      </c>
      <c r="C650" s="54">
        <v>2</v>
      </c>
      <c r="D650" s="54">
        <v>88.659925476290596</v>
      </c>
      <c r="E650" s="70"/>
      <c r="F650" s="70">
        <v>2.2148548378906563E-2</v>
      </c>
      <c r="G650" s="56">
        <v>2.2148548378906563E-2</v>
      </c>
    </row>
    <row r="651" spans="1:8">
      <c r="A651" s="59">
        <v>2015</v>
      </c>
      <c r="B651" s="55">
        <v>12</v>
      </c>
      <c r="C651" s="54">
        <v>1</v>
      </c>
      <c r="D651" s="54">
        <v>88.888304585612104</v>
      </c>
      <c r="E651" s="70">
        <v>2.0026207348402547E-2</v>
      </c>
      <c r="F651" s="70"/>
      <c r="G651" s="56">
        <v>2.0026207348402547E-2</v>
      </c>
    </row>
    <row r="652" spans="1:8">
      <c r="A652" s="59">
        <v>2015</v>
      </c>
      <c r="B652" s="55">
        <v>12</v>
      </c>
      <c r="C652" s="54">
        <v>2</v>
      </c>
      <c r="D652" s="54">
        <v>89.204579602139503</v>
      </c>
      <c r="E652" s="70"/>
      <c r="F652" s="70">
        <v>2.1298745375530115E-2</v>
      </c>
      <c r="G652" s="56">
        <v>2.1298745375530115E-2</v>
      </c>
    </row>
    <row r="653" spans="1:8">
      <c r="A653" s="59">
        <v>2016</v>
      </c>
      <c r="B653" s="55">
        <v>1</v>
      </c>
      <c r="C653" s="54">
        <v>1</v>
      </c>
      <c r="D653" s="54">
        <v>89.2286195083839</v>
      </c>
      <c r="E653" s="70">
        <v>2.4761871893981269E-2</v>
      </c>
      <c r="F653" s="70"/>
      <c r="G653" s="56">
        <v>2.4761871893981269E-2</v>
      </c>
    </row>
    <row r="654" spans="1:8">
      <c r="A654" s="59">
        <v>2016</v>
      </c>
      <c r="B654" s="55">
        <v>1</v>
      </c>
      <c r="C654" s="54">
        <v>2</v>
      </c>
      <c r="D654" s="54">
        <v>89.544143277841201</v>
      </c>
      <c r="E654" s="70"/>
      <c r="F654" s="70">
        <v>2.6134890586094861E-2</v>
      </c>
      <c r="G654" s="56">
        <v>2.6134890586094861E-2</v>
      </c>
    </row>
    <row r="655" spans="1:8">
      <c r="A655" s="59">
        <v>2016</v>
      </c>
      <c r="B655" s="55">
        <v>2</v>
      </c>
      <c r="C655" s="54">
        <v>1</v>
      </c>
      <c r="D655" s="54">
        <v>89.799567281687601</v>
      </c>
      <c r="E655" s="70">
        <v>2.9356297093649175E-2</v>
      </c>
      <c r="F655" s="70"/>
      <c r="G655" s="56">
        <v>2.9356297093649175E-2</v>
      </c>
    </row>
    <row r="656" spans="1:8">
      <c r="A656" s="59">
        <v>2016</v>
      </c>
      <c r="B656" s="55">
        <v>2</v>
      </c>
      <c r="C656" s="54">
        <v>2</v>
      </c>
      <c r="D656" s="54">
        <v>89.7552437045495</v>
      </c>
      <c r="E656" s="70"/>
      <c r="F656" s="70">
        <v>2.8672917179269564E-2</v>
      </c>
      <c r="G656" s="56">
        <v>2.8672917179269564E-2</v>
      </c>
    </row>
    <row r="657" spans="1:7">
      <c r="A657" s="59">
        <v>2016</v>
      </c>
      <c r="B657" s="55">
        <v>3</v>
      </c>
      <c r="C657" s="54">
        <v>1</v>
      </c>
      <c r="D657" s="54">
        <v>89.841637117615207</v>
      </c>
      <c r="E657" s="70">
        <v>2.7131949394920696E-2</v>
      </c>
      <c r="F657" s="70"/>
      <c r="G657" s="56">
        <v>2.7131949394920696E-2</v>
      </c>
    </row>
    <row r="658" spans="1:7">
      <c r="A658" s="59">
        <v>2016</v>
      </c>
      <c r="B658" s="55">
        <v>3</v>
      </c>
      <c r="C658" s="54">
        <v>2</v>
      </c>
      <c r="D658" s="54">
        <v>89.977612837309906</v>
      </c>
      <c r="E658" s="70"/>
      <c r="F658" s="70">
        <v>2.6012278885310214E-2</v>
      </c>
      <c r="G658" s="56">
        <v>2.6012278885310214E-2</v>
      </c>
    </row>
    <row r="659" spans="1:7">
      <c r="A659" s="59">
        <v>2016</v>
      </c>
      <c r="B659" s="55">
        <v>4</v>
      </c>
      <c r="C659" s="54">
        <v>1</v>
      </c>
      <c r="D659" s="54">
        <v>89.667347797343595</v>
      </c>
      <c r="E659" s="70">
        <v>2.5985301070194033E-2</v>
      </c>
      <c r="F659" s="70"/>
      <c r="G659" s="56">
        <v>2.5985301070194033E-2</v>
      </c>
    </row>
    <row r="660" spans="1:7">
      <c r="A660" s="59">
        <v>2016</v>
      </c>
      <c r="B660" s="55">
        <v>4</v>
      </c>
      <c r="C660" s="54">
        <v>2</v>
      </c>
      <c r="D660" s="54">
        <v>89.583959372558397</v>
      </c>
      <c r="E660" s="70"/>
      <c r="F660" s="70">
        <v>2.5415731424784815E-2</v>
      </c>
      <c r="G660" s="56">
        <v>2.5415731424784815E-2</v>
      </c>
    </row>
    <row r="661" spans="1:7">
      <c r="A661" s="59">
        <v>2016</v>
      </c>
      <c r="B661" s="55">
        <v>5</v>
      </c>
      <c r="C661" s="54">
        <v>1</v>
      </c>
      <c r="D661" s="54">
        <v>89.150489813089706</v>
      </c>
      <c r="E661" s="70">
        <v>2.5324220876282055E-2</v>
      </c>
      <c r="F661" s="70"/>
      <c r="G661" s="56">
        <v>2.5324220876282055E-2</v>
      </c>
    </row>
    <row r="662" spans="1:7">
      <c r="A662" s="59">
        <v>2016</v>
      </c>
      <c r="B662" s="55">
        <v>5</v>
      </c>
      <c r="C662" s="54">
        <v>2</v>
      </c>
      <c r="D662" s="54">
        <v>89.299987980046893</v>
      </c>
      <c r="E662" s="70"/>
      <c r="F662" s="70">
        <v>2.5966597949800274E-2</v>
      </c>
      <c r="G662" s="56">
        <v>2.5966597949800274E-2</v>
      </c>
    </row>
    <row r="663" spans="1:7">
      <c r="A663" s="59">
        <v>2016</v>
      </c>
      <c r="B663" s="55">
        <v>6</v>
      </c>
      <c r="C663" s="54">
        <v>1</v>
      </c>
      <c r="D663" s="54">
        <v>89.320271650940597</v>
      </c>
      <c r="E663" s="70">
        <v>2.548710119802311E-2</v>
      </c>
      <c r="F663" s="70"/>
      <c r="G663" s="56">
        <v>2.548710119802311E-2</v>
      </c>
    </row>
    <row r="664" spans="1:7">
      <c r="A664" s="59">
        <v>2016</v>
      </c>
      <c r="B664" s="55">
        <v>6</v>
      </c>
      <c r="C664" s="54">
        <v>2</v>
      </c>
      <c r="D664" s="54">
        <v>89.327784121641898</v>
      </c>
      <c r="E664" s="70"/>
      <c r="F664" s="70">
        <v>2.5384314908253325E-2</v>
      </c>
      <c r="G664" s="56">
        <v>2.5384314908253325E-2</v>
      </c>
    </row>
    <row r="665" spans="1:7">
      <c r="A665" s="59">
        <v>2016</v>
      </c>
      <c r="B665" s="55">
        <v>7</v>
      </c>
      <c r="C665" s="54">
        <v>1</v>
      </c>
      <c r="D665" s="54">
        <v>89.575695654786898</v>
      </c>
      <c r="E665" s="70">
        <v>2.71615998897341E-2</v>
      </c>
      <c r="F665" s="70"/>
      <c r="G665" s="56">
        <v>2.71615998897341E-2</v>
      </c>
    </row>
    <row r="666" spans="1:7">
      <c r="A666" s="59">
        <v>2016</v>
      </c>
      <c r="B666" s="55">
        <v>7</v>
      </c>
      <c r="C666" s="54">
        <v>2</v>
      </c>
      <c r="D666" s="54">
        <v>89.538884548350296</v>
      </c>
      <c r="E666" s="70"/>
      <c r="F666" s="70">
        <v>2.6548417484075437E-2</v>
      </c>
      <c r="G666" s="56">
        <v>2.6548417484075437E-2</v>
      </c>
    </row>
    <row r="667" spans="1:7">
      <c r="A667" s="59">
        <v>2016</v>
      </c>
      <c r="B667" s="55">
        <v>8</v>
      </c>
      <c r="C667" s="54">
        <v>1</v>
      </c>
      <c r="D667" s="54">
        <v>89.819850952581305</v>
      </c>
      <c r="E667" s="70">
        <v>2.7968841352271623E-2</v>
      </c>
      <c r="F667" s="70"/>
      <c r="G667" s="56">
        <v>2.7968841352271623E-2</v>
      </c>
    </row>
    <row r="668" spans="1:7">
      <c r="A668" s="59">
        <v>2016</v>
      </c>
      <c r="B668" s="55">
        <v>8</v>
      </c>
      <c r="C668" s="54">
        <v>2</v>
      </c>
      <c r="D668" s="54">
        <v>89.798816034617502</v>
      </c>
      <c r="E668" s="70"/>
      <c r="F668" s="70">
        <v>2.7274755446571541E-2</v>
      </c>
      <c r="G668" s="56">
        <v>2.7274755446571541E-2</v>
      </c>
    </row>
    <row r="669" spans="1:7">
      <c r="A669" s="59">
        <v>2016</v>
      </c>
      <c r="B669" s="55">
        <v>9</v>
      </c>
      <c r="C669" s="54">
        <v>1</v>
      </c>
      <c r="D669" s="54">
        <v>90.281867900715199</v>
      </c>
      <c r="E669" s="70">
        <v>2.8807218498257736E-2</v>
      </c>
      <c r="F669" s="70"/>
      <c r="G669" s="56">
        <v>2.8807218498257736E-2</v>
      </c>
    </row>
    <row r="670" spans="1:7">
      <c r="A670" s="11">
        <v>2016</v>
      </c>
      <c r="B670" s="55">
        <v>9</v>
      </c>
      <c r="C670" s="54">
        <v>2</v>
      </c>
      <c r="D670" s="54">
        <v>90.433619808882696</v>
      </c>
      <c r="F670" s="70">
        <v>2.968950821066374E-2</v>
      </c>
      <c r="G670" s="56">
        <v>2.968950821066374E-2</v>
      </c>
    </row>
    <row r="671" spans="1:7">
      <c r="A671" s="59">
        <v>2016</v>
      </c>
      <c r="B671" s="55">
        <v>10</v>
      </c>
      <c r="C671" s="54">
        <v>1</v>
      </c>
      <c r="D671" s="54">
        <v>90.879860568543805</v>
      </c>
      <c r="E671" s="70">
        <v>3.0891288230632474E-2</v>
      </c>
      <c r="F671" s="70"/>
      <c r="G671" s="56">
        <v>3.0891288230632474E-2</v>
      </c>
    </row>
    <row r="672" spans="1:7">
      <c r="A672" s="59">
        <v>2016</v>
      </c>
      <c r="B672" s="55">
        <v>10</v>
      </c>
      <c r="C672" s="54">
        <v>2</v>
      </c>
      <c r="D672" s="54">
        <v>90.932447863453305</v>
      </c>
      <c r="E672" s="70"/>
      <c r="F672" s="70">
        <v>3.063198322013938E-2</v>
      </c>
      <c r="G672" s="56">
        <v>3.063198322013938E-2</v>
      </c>
    </row>
    <row r="673" spans="1:7">
      <c r="A673" s="59">
        <v>2016</v>
      </c>
      <c r="B673" s="55">
        <v>11</v>
      </c>
      <c r="C673" s="54">
        <v>1</v>
      </c>
      <c r="D673" s="54">
        <v>91.6341126269608</v>
      </c>
      <c r="E673" s="70">
        <v>3.2942093050827292E-2</v>
      </c>
      <c r="F673" s="70"/>
      <c r="G673" s="56">
        <v>3.2942093050827299E-2</v>
      </c>
    </row>
    <row r="674" spans="1:7">
      <c r="A674" s="59">
        <v>2016</v>
      </c>
      <c r="B674" s="55">
        <v>11</v>
      </c>
      <c r="C674" s="54">
        <v>2</v>
      </c>
      <c r="D674" s="54">
        <v>91.599555261734494</v>
      </c>
      <c r="E674" s="70"/>
      <c r="F674" s="70">
        <v>3.3099999999999997E-2</v>
      </c>
      <c r="G674" s="56">
        <v>3.3099999999999997E-2</v>
      </c>
    </row>
    <row r="675" spans="1:7">
      <c r="A675" s="59">
        <v>2016</v>
      </c>
      <c r="B675" s="55">
        <v>12</v>
      </c>
      <c r="C675" s="54">
        <v>1</v>
      </c>
      <c r="D675" s="54">
        <v>91.980437526293599</v>
      </c>
      <c r="E675" s="70">
        <v>3.4786724250133183E-2</v>
      </c>
      <c r="F675" s="70"/>
      <c r="G675" s="56">
        <v>3.4786724250133183E-2</v>
      </c>
    </row>
    <row r="676" spans="1:7">
      <c r="A676" s="59">
        <v>2016</v>
      </c>
      <c r="B676" s="55">
        <v>12</v>
      </c>
      <c r="C676" s="54">
        <v>2</v>
      </c>
      <c r="D676" s="54">
        <v>92.098383316305103</v>
      </c>
      <c r="E676" s="70"/>
      <c r="F676" s="70">
        <v>3.3613402211973509E-2</v>
      </c>
      <c r="G676" s="56">
        <v>3.3613402211973509E-2</v>
      </c>
    </row>
    <row r="677" spans="1:7">
      <c r="A677" s="59">
        <v>2017</v>
      </c>
      <c r="B677" s="55">
        <v>1</v>
      </c>
      <c r="C677" s="54">
        <v>1</v>
      </c>
      <c r="D677" s="54">
        <v>93.491946631408098</v>
      </c>
      <c r="E677" s="70">
        <v>4.7779817131695435E-2</v>
      </c>
      <c r="F677" s="70"/>
      <c r="G677" s="56">
        <v>4.7779817131695435E-2</v>
      </c>
    </row>
    <row r="678" spans="1:7">
      <c r="A678" s="59">
        <v>2017</v>
      </c>
      <c r="B678" s="55">
        <v>1</v>
      </c>
      <c r="C678" s="54">
        <v>2</v>
      </c>
      <c r="D678" s="54">
        <v>93.715818258308801</v>
      </c>
      <c r="E678" s="70"/>
      <c r="F678" s="70">
        <v>4.7183866315398837E-2</v>
      </c>
      <c r="G678" s="56">
        <v>4.7183866315398837E-2</v>
      </c>
    </row>
    <row r="679" spans="1:7">
      <c r="A679" s="59">
        <v>2017</v>
      </c>
      <c r="B679" s="55">
        <v>2</v>
      </c>
      <c r="C679" s="54">
        <v>1</v>
      </c>
      <c r="D679" s="54">
        <v>94.028337039485507</v>
      </c>
      <c r="E679" s="70">
        <v>4.7091204176217483E-2</v>
      </c>
      <c r="F679" s="70"/>
      <c r="G679" s="56">
        <v>4.7091204176217483E-2</v>
      </c>
    </row>
    <row r="680" spans="1:7">
      <c r="A680" s="59">
        <v>2017</v>
      </c>
      <c r="B680" s="55">
        <v>2</v>
      </c>
      <c r="C680" s="54">
        <v>2</v>
      </c>
      <c r="D680" s="54">
        <v>94.261223631227793</v>
      </c>
      <c r="E680" s="70"/>
      <c r="F680" s="70">
        <v>4.8647087754570606E-2</v>
      </c>
      <c r="G680" s="56">
        <v>4.8647087754570606E-2</v>
      </c>
    </row>
    <row r="681" spans="1:7">
      <c r="A681" s="59">
        <v>2017</v>
      </c>
      <c r="B681" s="55">
        <v>3</v>
      </c>
      <c r="C681" s="54">
        <v>1</v>
      </c>
      <c r="D681" s="54">
        <v>94.591772342087907</v>
      </c>
      <c r="E681" s="70">
        <v>5.2872313999999997E-2</v>
      </c>
      <c r="F681" s="70"/>
      <c r="G681" s="56">
        <v>5.2872313999999997E-2</v>
      </c>
    </row>
    <row r="682" spans="1:7">
      <c r="A682" s="59">
        <v>2017</v>
      </c>
      <c r="B682" s="55">
        <v>3</v>
      </c>
      <c r="C682" s="54">
        <v>2</v>
      </c>
      <c r="D682" s="54">
        <v>94.852455075425198</v>
      </c>
      <c r="E682" s="70"/>
      <c r="F682" s="70">
        <v>5.3499999999999999E-2</v>
      </c>
      <c r="G682" s="56">
        <v>5.3525352083503952E-2</v>
      </c>
    </row>
    <row r="683" spans="1:7">
      <c r="A683" s="59">
        <v>2017</v>
      </c>
      <c r="B683" s="55">
        <v>4</v>
      </c>
      <c r="C683" s="54">
        <v>1</v>
      </c>
      <c r="D683" s="54">
        <v>94.709718132099297</v>
      </c>
      <c r="E683" s="70">
        <v>5.6234186229653593E-2</v>
      </c>
      <c r="F683" s="70"/>
      <c r="G683" s="56">
        <v>5.6234186229653593E-2</v>
      </c>
    </row>
    <row r="684" spans="1:7">
      <c r="A684" s="59">
        <v>2017</v>
      </c>
      <c r="B684" s="55">
        <v>4</v>
      </c>
      <c r="C684" s="54">
        <v>2</v>
      </c>
      <c r="D684" s="54">
        <v>94.968147124226206</v>
      </c>
      <c r="E684" s="70"/>
      <c r="F684" s="70">
        <v>5.8168163582008381E-2</v>
      </c>
      <c r="G684" s="56">
        <v>5.8168163582008381E-2</v>
      </c>
    </row>
    <row r="685" spans="1:7">
      <c r="A685" s="59">
        <v>2017</v>
      </c>
      <c r="B685" s="55">
        <v>5</v>
      </c>
      <c r="C685" s="54">
        <v>1</v>
      </c>
      <c r="D685" s="54">
        <v>94.647364625278001</v>
      </c>
      <c r="E685" s="70">
        <v>6.165838038257343E-2</v>
      </c>
      <c r="F685" s="70"/>
      <c r="G685" s="56">
        <v>6.165838038257343E-2</v>
      </c>
    </row>
    <row r="686" spans="1:7">
      <c r="A686" s="59">
        <v>2017</v>
      </c>
      <c r="B686" s="55">
        <v>5</v>
      </c>
      <c r="C686" s="54">
        <v>2</v>
      </c>
      <c r="D686" s="54">
        <v>94.803624015866305</v>
      </c>
      <c r="E686" s="70"/>
      <c r="F686" s="70">
        <v>6.1644625670679964E-2</v>
      </c>
      <c r="G686" s="56">
        <v>6.1644625670679964E-2</v>
      </c>
    </row>
    <row r="687" spans="1:7">
      <c r="A687" s="59">
        <v>2017</v>
      </c>
      <c r="B687" s="55">
        <v>6</v>
      </c>
      <c r="C687" s="54">
        <v>1</v>
      </c>
      <c r="D687" s="54">
        <v>94.947112206262403</v>
      </c>
      <c r="E687" s="70">
        <f t="shared" ref="E687" si="0">(D687/D663)-1</f>
        <v>6.299623200107618E-2</v>
      </c>
      <c r="F687" s="70"/>
      <c r="G687" s="56">
        <f>IF(E687="",D687,E687)</f>
        <v>6.299623200107618E-2</v>
      </c>
    </row>
    <row r="688" spans="1:7">
      <c r="A688" s="59">
        <v>2017</v>
      </c>
      <c r="B688" s="55">
        <v>6</v>
      </c>
      <c r="C688" s="54">
        <v>2</v>
      </c>
      <c r="D688" s="54">
        <v>94.979415830278299</v>
      </c>
      <c r="E688" s="70"/>
      <c r="F688" s="70">
        <v>6.3132348083023593E-2</v>
      </c>
      <c r="G688" s="56">
        <v>6.3132348083023593E-2</v>
      </c>
    </row>
    <row r="689" spans="1:7">
      <c r="A689" s="59">
        <v>2017</v>
      </c>
      <c r="B689" s="55">
        <v>7</v>
      </c>
      <c r="C689" s="54">
        <v>1</v>
      </c>
      <c r="D689" s="54">
        <v>95.203287457178902</v>
      </c>
      <c r="E689" s="70">
        <v>6.2824985742560902E-2</v>
      </c>
      <c r="F689" s="70"/>
      <c r="G689" s="56">
        <v>6.2824985742560902E-2</v>
      </c>
    </row>
    <row r="690" spans="1:7">
      <c r="A690" s="59">
        <v>2017</v>
      </c>
      <c r="B690" s="55">
        <v>7</v>
      </c>
      <c r="C690" s="54">
        <v>2</v>
      </c>
      <c r="D690" s="54">
        <v>95.442935272552404</v>
      </c>
      <c r="E690" s="70"/>
      <c r="F690" s="70">
        <v>6.4381692532317292E-2</v>
      </c>
      <c r="G690" s="56">
        <v>6.4381692532317292E-2</v>
      </c>
    </row>
    <row r="691" spans="1:7">
      <c r="A691" s="59">
        <v>2017</v>
      </c>
      <c r="B691" s="55">
        <v>8</v>
      </c>
      <c r="C691" s="54">
        <v>1</v>
      </c>
      <c r="D691" s="54">
        <v>95.737424124045901</v>
      </c>
      <c r="E691" s="70">
        <v>6.5882687498431736E-2</v>
      </c>
      <c r="F691" s="70"/>
      <c r="G691" s="56">
        <v>6.5882687498431736E-2</v>
      </c>
    </row>
    <row r="692" spans="1:7">
      <c r="A692" s="59">
        <v>2017</v>
      </c>
      <c r="B692" s="55">
        <v>8</v>
      </c>
      <c r="C692" s="54">
        <v>2</v>
      </c>
      <c r="D692" s="54">
        <v>95.849359937496203</v>
      </c>
      <c r="E692" s="70"/>
      <c r="F692" s="70">
        <v>6.6630785158701133E-2</v>
      </c>
      <c r="G692" s="56">
        <v>6.6630785158701133E-2</v>
      </c>
    </row>
    <row r="693" spans="1:7">
      <c r="A693" s="59">
        <v>2017</v>
      </c>
      <c r="B693" s="55">
        <v>9</v>
      </c>
      <c r="C693" s="54">
        <v>1</v>
      </c>
      <c r="D693" s="54">
        <v>96.176152413005596</v>
      </c>
      <c r="E693" s="70">
        <v>6.5287578218612641E-2</v>
      </c>
      <c r="F693" s="70"/>
      <c r="G693" s="56">
        <v>6.5287578218612641E-2</v>
      </c>
    </row>
    <row r="694" spans="1:7">
      <c r="A694" s="59">
        <v>2017</v>
      </c>
      <c r="B694" s="55">
        <v>9</v>
      </c>
      <c r="C694" s="54">
        <v>2</v>
      </c>
      <c r="D694" s="54">
        <v>96.010126810505398</v>
      </c>
      <c r="E694" s="70"/>
      <c r="F694" s="70">
        <v>6.3475834831946631E-2</v>
      </c>
      <c r="G694" s="56">
        <v>6.3475834831946631E-2</v>
      </c>
    </row>
    <row r="695" spans="1:7">
      <c r="A695" s="59">
        <v>2017</v>
      </c>
      <c r="B695" s="55">
        <v>10</v>
      </c>
      <c r="C695" s="54">
        <v>1</v>
      </c>
      <c r="D695" s="54">
        <v>96.604363242983396</v>
      </c>
      <c r="E695" s="70">
        <v>6.2989782759655721E-2</v>
      </c>
      <c r="F695" s="70"/>
      <c r="G695" s="56">
        <v>6.2989782759655721E-2</v>
      </c>
    </row>
    <row r="696" spans="1:7">
      <c r="A696" s="59">
        <v>2017</v>
      </c>
      <c r="B696" s="55">
        <v>10</v>
      </c>
      <c r="C696" s="54">
        <v>2</v>
      </c>
      <c r="D696" s="54">
        <v>96.791423763447298</v>
      </c>
      <c r="E696" s="70"/>
      <c r="F696" s="70">
        <v>6.3710981662539634E-2</v>
      </c>
      <c r="G696" s="56">
        <v>6.3710981662539634E-2</v>
      </c>
    </row>
    <row r="697" spans="1:7">
      <c r="A697" s="59">
        <v>2017</v>
      </c>
      <c r="B697" s="55">
        <v>11</v>
      </c>
      <c r="C697" s="54">
        <v>1</v>
      </c>
      <c r="D697" s="66">
        <v>97.6771440591382</v>
      </c>
      <c r="E697" s="70">
        <v>6.5947399488424097E-2</v>
      </c>
      <c r="F697" s="70"/>
      <c r="G697" s="56">
        <v>6.5947399488424097E-2</v>
      </c>
    </row>
    <row r="698" spans="1:7">
      <c r="A698" s="59">
        <v>2017</v>
      </c>
      <c r="B698" s="55">
        <v>11</v>
      </c>
      <c r="C698" s="54">
        <v>2</v>
      </c>
      <c r="D698" s="54">
        <v>97.712452671434605</v>
      </c>
      <c r="E698" s="70"/>
      <c r="F698" s="70">
        <v>6.6341205690246707E-2</v>
      </c>
      <c r="G698" s="56">
        <v>6.6341205690246707E-2</v>
      </c>
    </row>
    <row r="699" spans="1:7">
      <c r="A699" s="59">
        <v>2017</v>
      </c>
      <c r="B699" s="55">
        <v>12</v>
      </c>
      <c r="C699" s="54">
        <v>1</v>
      </c>
      <c r="D699" s="66">
        <v>98.137658513131797</v>
      </c>
      <c r="E699" s="70">
        <v>6.6899999999999959E-2</v>
      </c>
      <c r="F699" s="70"/>
      <c r="G699" s="56">
        <v>6.6899999999999959E-2</v>
      </c>
    </row>
    <row r="700" spans="1:7">
      <c r="A700" s="59">
        <v>2017</v>
      </c>
      <c r="B700" s="55">
        <v>12</v>
      </c>
      <c r="C700" s="54">
        <v>2</v>
      </c>
      <c r="D700" s="54">
        <v>98.408107458380897</v>
      </c>
      <c r="E700" s="70"/>
      <c r="F700" s="70">
        <v>6.7705346917471765E-2</v>
      </c>
      <c r="G700" s="56">
        <v>6.7705346917471765E-2</v>
      </c>
    </row>
    <row r="701" spans="1:7">
      <c r="A701" s="59">
        <v>2018</v>
      </c>
      <c r="B701" s="55">
        <v>1</v>
      </c>
      <c r="C701" s="54">
        <v>1</v>
      </c>
      <c r="D701" s="54">
        <v>98.642496544263494</v>
      </c>
      <c r="E701" s="70">
        <v>5.509084042459178E-2</v>
      </c>
      <c r="F701" s="73"/>
      <c r="G701" s="56">
        <v>5.509084042459178E-2</v>
      </c>
    </row>
    <row r="702" spans="1:7">
      <c r="A702" s="59">
        <v>2018</v>
      </c>
      <c r="B702" s="55">
        <v>1</v>
      </c>
      <c r="C702" s="54">
        <v>2</v>
      </c>
      <c r="D702" s="54">
        <v>98.9475028547389</v>
      </c>
      <c r="E702" s="70"/>
      <c r="F702" s="70">
        <v>5.5457915101952637E-2</v>
      </c>
      <c r="G702" s="56">
        <v>5.5500000000000001E-2</v>
      </c>
    </row>
    <row r="703" spans="1:7">
      <c r="A703" s="59">
        <v>2018</v>
      </c>
      <c r="B703" s="55">
        <v>2</v>
      </c>
      <c r="C703" s="54">
        <v>1</v>
      </c>
      <c r="D703" s="54">
        <v>99.150339563675701</v>
      </c>
      <c r="E703" s="70">
        <v>5.45E-2</v>
      </c>
      <c r="F703" s="70"/>
      <c r="G703" s="56">
        <v>5.45E-2</v>
      </c>
    </row>
    <row r="704" spans="1:7">
      <c r="A704" s="59">
        <v>2018</v>
      </c>
      <c r="B704" s="55">
        <v>2</v>
      </c>
      <c r="C704" s="54">
        <v>2</v>
      </c>
      <c r="D704" s="54">
        <v>99.193160646673505</v>
      </c>
      <c r="E704" s="70"/>
      <c r="F704" s="70">
        <v>5.3400000000000003E-2</v>
      </c>
      <c r="G704" s="56">
        <v>5.3400000000000003E-2</v>
      </c>
    </row>
    <row r="705" spans="1:7">
      <c r="A705" s="59">
        <v>2018</v>
      </c>
      <c r="B705" s="55">
        <v>3</v>
      </c>
      <c r="C705" s="54">
        <v>1</v>
      </c>
      <c r="D705" s="54">
        <v>99.485395756956507</v>
      </c>
      <c r="E705" s="70">
        <v>5.1734133886095934E-2</v>
      </c>
      <c r="F705" s="70"/>
      <c r="G705" s="56">
        <v>5.1700000000000003E-2</v>
      </c>
    </row>
    <row r="706" spans="1:7">
      <c r="A706" s="59">
        <v>2018</v>
      </c>
      <c r="B706" s="55">
        <v>3</v>
      </c>
      <c r="C706" s="54">
        <v>2</v>
      </c>
      <c r="D706" s="54">
        <v>99.498166957148896</v>
      </c>
      <c r="E706" s="70"/>
      <c r="F706" s="70">
        <v>5.0356216317354874E-2</v>
      </c>
      <c r="G706" s="56">
        <v>5.0356216317354874E-2</v>
      </c>
    </row>
    <row r="707" spans="1:7">
      <c r="A707" s="59">
        <v>2018</v>
      </c>
      <c r="B707" s="55">
        <v>4</v>
      </c>
      <c r="C707" s="54">
        <v>1</v>
      </c>
      <c r="D707" s="54">
        <v>99.154095799026393</v>
      </c>
      <c r="E707" s="70">
        <v>4.6926310779733749E-2</v>
      </c>
      <c r="F707" s="70"/>
      <c r="G707" s="56">
        <v>4.6926310779733749E-2</v>
      </c>
    </row>
    <row r="708" spans="1:7">
      <c r="A708" s="59">
        <v>2018</v>
      </c>
      <c r="B708" s="55">
        <v>4</v>
      </c>
      <c r="C708" s="54">
        <v>2</v>
      </c>
      <c r="D708" s="54">
        <v>99.156349540236803</v>
      </c>
      <c r="E708" s="70"/>
      <c r="F708" s="70">
        <v>4.5513719409674858E-2</v>
      </c>
      <c r="G708" s="56">
        <v>4.5513719409674858E-2</v>
      </c>
    </row>
    <row r="709" spans="1:7">
      <c r="A709" s="59">
        <v>2018</v>
      </c>
      <c r="B709" s="55">
        <v>5</v>
      </c>
      <c r="C709" s="54">
        <v>1</v>
      </c>
      <c r="D709" s="54">
        <v>98.867870665304395</v>
      </c>
      <c r="E709" s="70">
        <v>4.4591902339130129E-2</v>
      </c>
      <c r="F709" s="70"/>
      <c r="G709" s="56">
        <v>4.4591902339130129E-2</v>
      </c>
    </row>
    <row r="710" spans="1:7">
      <c r="A710" s="59">
        <v>2018</v>
      </c>
      <c r="B710" s="55">
        <v>5</v>
      </c>
      <c r="C710" s="54">
        <v>2</v>
      </c>
      <c r="D710" s="54">
        <v>99.121040927940399</v>
      </c>
      <c r="E710" s="70"/>
      <c r="F710" s="70">
        <v>4.5066266950697487E-2</v>
      </c>
      <c r="G710" s="56">
        <v>4.5066266950697487E-2</v>
      </c>
    </row>
    <row r="711" spans="1:7">
      <c r="A711" s="59">
        <v>2018</v>
      </c>
      <c r="B711" s="55">
        <v>6</v>
      </c>
      <c r="C711" s="54">
        <v>1</v>
      </c>
      <c r="D711" s="54">
        <v>99.254011659354504</v>
      </c>
      <c r="E711" s="70">
        <v>4.5361036823698964E-2</v>
      </c>
      <c r="F711" s="70"/>
      <c r="G711" s="56">
        <v>4.5361036823698964E-2</v>
      </c>
    </row>
    <row r="712" spans="1:7">
      <c r="A712" s="59">
        <v>2018</v>
      </c>
      <c r="B712" s="55">
        <v>6</v>
      </c>
      <c r="C712" s="54">
        <v>2</v>
      </c>
      <c r="D712" s="54">
        <v>99.498918204218995</v>
      </c>
      <c r="E712" s="70"/>
      <c r="F712" s="70">
        <v>4.64725281564492E-2</v>
      </c>
      <c r="G712" s="56">
        <v>4.64725281564492E-2</v>
      </c>
    </row>
    <row r="713" spans="1:7">
      <c r="A713" s="59">
        <v>2018</v>
      </c>
      <c r="B713" s="55">
        <v>7</v>
      </c>
      <c r="C713" s="54">
        <v>1</v>
      </c>
      <c r="D713" s="54">
        <v>99.818949456097101</v>
      </c>
      <c r="E713" s="70">
        <v>4.8482170334656516E-2</v>
      </c>
      <c r="F713" s="70"/>
      <c r="G713" s="56">
        <v>4.8482170334656516E-2</v>
      </c>
    </row>
    <row r="714" spans="1:7">
      <c r="A714" s="59">
        <v>2018</v>
      </c>
      <c r="B714" s="55">
        <v>7</v>
      </c>
      <c r="C714" s="54">
        <v>2</v>
      </c>
      <c r="D714" s="54">
        <v>100</v>
      </c>
      <c r="E714" s="70"/>
      <c r="F714" s="70">
        <v>4.81143279297922E-2</v>
      </c>
      <c r="G714" s="56">
        <v>4.81143279297922E-2</v>
      </c>
    </row>
    <row r="715" spans="1:7">
      <c r="A715" s="59">
        <v>2018</v>
      </c>
      <c r="B715" s="55">
        <v>8</v>
      </c>
      <c r="C715" s="54">
        <v>1</v>
      </c>
      <c r="D715" s="54">
        <v>100.343</v>
      </c>
      <c r="E715" s="70">
        <v>4.8106327469043864E-2</v>
      </c>
      <c r="F715" s="70"/>
      <c r="G715" s="56">
        <v>4.8106327469043864E-2</v>
      </c>
    </row>
    <row r="716" spans="1:7">
      <c r="A716" s="59">
        <v>2018</v>
      </c>
      <c r="B716" s="55">
        <v>8</v>
      </c>
      <c r="C716" s="54">
        <v>2</v>
      </c>
      <c r="D716" s="54">
        <v>100.64100000000001</v>
      </c>
      <c r="E716" s="70"/>
      <c r="F716" s="70">
        <v>4.9048844799207458E-2</v>
      </c>
      <c r="G716" s="56">
        <v>4.9048844799207458E-2</v>
      </c>
    </row>
    <row r="717" spans="1:7">
      <c r="A717" s="59">
        <v>2018</v>
      </c>
      <c r="B717" s="55">
        <v>9</v>
      </c>
      <c r="C717" s="54">
        <v>1</v>
      </c>
      <c r="D717" s="54">
        <v>100.86499999999999</v>
      </c>
      <c r="E717" s="70">
        <v>4.8752705003827446E-2</v>
      </c>
      <c r="F717" s="70"/>
      <c r="G717" s="56">
        <v>4.8752705003827446E-2</v>
      </c>
    </row>
    <row r="718" spans="1:7">
      <c r="A718" s="59">
        <v>2018</v>
      </c>
      <c r="B718" s="55">
        <v>9</v>
      </c>
      <c r="C718" s="54">
        <v>2</v>
      </c>
      <c r="D718" s="54">
        <v>100.97</v>
      </c>
      <c r="E718" s="70"/>
      <c r="F718" s="70">
        <v>5.020630062438558E-2</v>
      </c>
      <c r="G718" s="56">
        <v>5.020630062438558E-2</v>
      </c>
    </row>
    <row r="719" spans="1:7">
      <c r="A719" s="59">
        <v>2018</v>
      </c>
      <c r="B719" s="55">
        <v>10</v>
      </c>
      <c r="C719" s="54">
        <v>1</v>
      </c>
      <c r="D719" s="54">
        <v>101.372</v>
      </c>
      <c r="E719" s="70">
        <v>4.9352188627596938E-2</v>
      </c>
      <c r="F719" s="70"/>
      <c r="G719" s="56">
        <v>4.9352188627596938E-2</v>
      </c>
    </row>
    <row r="720" spans="1:7">
      <c r="A720" s="59">
        <v>2018</v>
      </c>
      <c r="B720" s="55">
        <v>10</v>
      </c>
      <c r="C720" s="54">
        <v>2</v>
      </c>
      <c r="D720" s="54">
        <v>101.509</v>
      </c>
      <c r="E720" s="70"/>
      <c r="F720" s="70">
        <v>4.9045899267190718E-2</v>
      </c>
      <c r="G720" s="56">
        <v>5.020630062438558E-2</v>
      </c>
    </row>
    <row r="721" spans="1:9">
      <c r="A721" s="59">
        <v>2018</v>
      </c>
      <c r="B721" s="55">
        <v>11</v>
      </c>
      <c r="C721" s="54">
        <v>1</v>
      </c>
      <c r="D721" s="54">
        <v>102.13200000000001</v>
      </c>
      <c r="E721" s="70">
        <v>4.560796677434209E-2</v>
      </c>
      <c r="F721" s="70"/>
      <c r="G721" s="56">
        <v>4.560796677434209E-2</v>
      </c>
    </row>
    <row r="722" spans="1:9">
      <c r="A722" s="59">
        <v>2018</v>
      </c>
      <c r="B722" s="59">
        <v>11</v>
      </c>
      <c r="C722" s="59">
        <v>2</v>
      </c>
      <c r="D722" s="67">
        <v>102.473</v>
      </c>
      <c r="E722" s="72"/>
      <c r="F722" s="70">
        <v>4.7163966000000002E-2</v>
      </c>
      <c r="G722" s="56">
        <v>4.7163966000000002E-2</v>
      </c>
      <c r="H722" s="43" t="s">
        <v>148</v>
      </c>
      <c r="I722" s="11" t="s">
        <v>148</v>
      </c>
    </row>
    <row r="723" spans="1:9">
      <c r="A723" s="59">
        <v>2018</v>
      </c>
      <c r="B723" s="59">
        <v>12</v>
      </c>
      <c r="C723" s="59">
        <v>1</v>
      </c>
      <c r="D723" s="67">
        <v>103.04900000000001</v>
      </c>
      <c r="E723" s="70">
        <v>5.0045431705618038E-2</v>
      </c>
      <c r="F723" s="70"/>
      <c r="G723" s="56">
        <v>5.0045431705618038E-2</v>
      </c>
    </row>
    <row r="724" spans="1:9">
      <c r="A724" s="59">
        <v>2018</v>
      </c>
      <c r="B724" s="59">
        <v>12</v>
      </c>
      <c r="C724" s="59">
        <v>2</v>
      </c>
      <c r="D724" s="67">
        <v>102.992</v>
      </c>
      <c r="E724" s="72"/>
      <c r="F724" s="70">
        <v>4.8312933803386637E-2</v>
      </c>
      <c r="G724" s="56">
        <v>4.8312933803386637E-2</v>
      </c>
    </row>
    <row r="725" spans="1:9">
      <c r="A725" s="59">
        <v>2019</v>
      </c>
      <c r="B725" s="59">
        <v>1</v>
      </c>
      <c r="C725" s="59">
        <v>1</v>
      </c>
      <c r="D725" s="67">
        <v>103.105</v>
      </c>
      <c r="E725" s="70">
        <v>4.5239157686302711E-2</v>
      </c>
      <c r="F725" s="70"/>
      <c r="G725" s="56">
        <v>4.5239157686302711E-2</v>
      </c>
    </row>
    <row r="726" spans="1:9">
      <c r="A726" s="59">
        <v>2019</v>
      </c>
      <c r="B726" s="59">
        <v>1</v>
      </c>
      <c r="C726" s="59">
        <v>2</v>
      </c>
      <c r="D726" s="67">
        <v>103.11199999999999</v>
      </c>
      <c r="E726" s="70"/>
      <c r="F726" s="70">
        <v>4.3663551783907795E-2</v>
      </c>
      <c r="G726" s="56">
        <v>4.3663551783907795E-2</v>
      </c>
    </row>
    <row r="727" spans="1:9">
      <c r="A727" s="59">
        <v>2019</v>
      </c>
      <c r="B727" s="59">
        <v>2</v>
      </c>
      <c r="C727" s="59">
        <v>1</v>
      </c>
      <c r="D727" s="67">
        <v>103.009</v>
      </c>
      <c r="E727" s="70">
        <v>3.8917269000841026E-2</v>
      </c>
      <c r="F727" s="70"/>
      <c r="G727" s="56">
        <v>3.8917269000841026E-2</v>
      </c>
    </row>
    <row r="728" spans="1:9">
      <c r="A728" s="59">
        <v>2019</v>
      </c>
      <c r="B728" s="59">
        <v>2</v>
      </c>
      <c r="C728" s="59">
        <v>2</v>
      </c>
      <c r="D728" s="67">
        <v>103.15</v>
      </c>
      <c r="E728" s="70"/>
      <c r="F728" s="70">
        <v>3.9403756359279174E-2</v>
      </c>
      <c r="G728" s="56">
        <v>3.9403756359279174E-2</v>
      </c>
    </row>
    <row r="729" spans="1:9">
      <c r="A729" s="59">
        <v>2019</v>
      </c>
      <c r="B729" s="59">
        <v>3</v>
      </c>
      <c r="C729" s="59">
        <v>1</v>
      </c>
      <c r="D729" s="67">
        <v>103.41500000000001</v>
      </c>
      <c r="E729" s="70">
        <f t="shared" ref="E729" si="1">(D729/D705)-1</f>
        <v>3.9499307543024109E-2</v>
      </c>
      <c r="F729" s="70"/>
      <c r="G729" s="56">
        <f t="shared" ref="G729:G748" si="2">IF(F729="",E729,F729)</f>
        <v>3.9499307543024109E-2</v>
      </c>
    </row>
    <row r="730" spans="1:9">
      <c r="A730" s="59">
        <v>2019</v>
      </c>
      <c r="B730" s="59">
        <v>3</v>
      </c>
      <c r="C730" s="59">
        <v>2</v>
      </c>
      <c r="D730" s="67">
        <v>103.53700000000001</v>
      </c>
      <c r="E730" s="70"/>
      <c r="F730" s="70">
        <v>4.0045671107140524E-2</v>
      </c>
      <c r="G730" s="56">
        <f t="shared" si="2"/>
        <v>4.0045671107140524E-2</v>
      </c>
    </row>
    <row r="731" spans="1:9">
      <c r="A731" s="59">
        <v>2019</v>
      </c>
      <c r="B731" s="59">
        <v>4</v>
      </c>
      <c r="C731" s="59">
        <v>1</v>
      </c>
      <c r="D731" s="67">
        <v>103.501</v>
      </c>
      <c r="E731" s="70">
        <v>4.3839885442395365E-2</v>
      </c>
      <c r="F731" s="70"/>
      <c r="G731" s="56">
        <f t="shared" si="2"/>
        <v>4.3839885442395365E-2</v>
      </c>
    </row>
    <row r="732" spans="1:9">
      <c r="A732" s="59">
        <v>2019</v>
      </c>
      <c r="B732" s="59">
        <v>4</v>
      </c>
      <c r="C732" s="59">
        <v>2</v>
      </c>
      <c r="D732" s="67">
        <v>103.562</v>
      </c>
      <c r="E732" s="70"/>
      <c r="F732" s="70">
        <v>4.413561766380647E-2</v>
      </c>
      <c r="G732" s="56">
        <f t="shared" si="2"/>
        <v>4.413561766380647E-2</v>
      </c>
    </row>
    <row r="733" spans="1:9">
      <c r="A733" s="59">
        <v>2019</v>
      </c>
      <c r="B733" s="59">
        <v>5</v>
      </c>
      <c r="C733" s="59">
        <v>1</v>
      </c>
      <c r="D733" s="67">
        <v>103.25</v>
      </c>
      <c r="E733" s="70">
        <v>4.4323088028570545E-2</v>
      </c>
      <c r="F733" s="70"/>
      <c r="G733" s="56">
        <f t="shared" si="2"/>
        <v>4.4323088028570545E-2</v>
      </c>
    </row>
    <row r="734" spans="1:9">
      <c r="A734" s="59">
        <v>2019</v>
      </c>
      <c r="B734" s="59">
        <v>5</v>
      </c>
      <c r="C734" s="59">
        <v>2</v>
      </c>
      <c r="D734" s="67">
        <v>103.21599999999999</v>
      </c>
      <c r="E734" s="70"/>
      <c r="F734" s="70">
        <v>4.2817900292043576E-2</v>
      </c>
      <c r="G734" s="56">
        <f t="shared" si="2"/>
        <v>4.2817900292043576E-2</v>
      </c>
    </row>
    <row r="735" spans="1:9">
      <c r="A735" s="59">
        <v>2019</v>
      </c>
      <c r="B735" s="59">
        <v>6</v>
      </c>
      <c r="C735" s="59">
        <v>1</v>
      </c>
      <c r="D735" s="67">
        <v>103.22499999999999</v>
      </c>
      <c r="E735" s="70">
        <v>4.0008340965342004E-2</v>
      </c>
      <c r="F735" s="70"/>
      <c r="G735" s="56">
        <f t="shared" si="2"/>
        <v>4.0008340965342004E-2</v>
      </c>
    </row>
    <row r="736" spans="1:9">
      <c r="A736" s="59">
        <v>2019</v>
      </c>
      <c r="B736" s="59">
        <v>6</v>
      </c>
      <c r="C736" s="59">
        <v>2</v>
      </c>
      <c r="D736" s="67">
        <v>103.373</v>
      </c>
      <c r="E736" s="70"/>
      <c r="F736" s="70">
        <v>3.9472129862036076E-2</v>
      </c>
      <c r="G736" s="56">
        <f t="shared" si="2"/>
        <v>3.9472129862036076E-2</v>
      </c>
    </row>
    <row r="737" spans="1:7">
      <c r="A737" s="59">
        <v>2019</v>
      </c>
      <c r="B737" s="59">
        <v>7</v>
      </c>
      <c r="C737" s="59">
        <v>1</v>
      </c>
      <c r="D737" s="67">
        <v>103.654</v>
      </c>
      <c r="E737" s="70">
        <v>3.8420065175998053E-2</v>
      </c>
      <c r="F737" s="70"/>
      <c r="G737" s="56">
        <f t="shared" si="2"/>
        <v>3.8420065175998053E-2</v>
      </c>
    </row>
    <row r="738" spans="1:7">
      <c r="A738" s="59">
        <v>2019</v>
      </c>
      <c r="B738" s="59">
        <v>7</v>
      </c>
      <c r="C738" s="59">
        <v>2</v>
      </c>
      <c r="D738" s="67">
        <v>103.72</v>
      </c>
      <c r="E738" s="70"/>
      <c r="F738" s="70">
        <v>3.78E-2</v>
      </c>
      <c r="G738" s="56">
        <f t="shared" si="2"/>
        <v>3.78E-2</v>
      </c>
    </row>
    <row r="739" spans="1:7">
      <c r="A739" s="59">
        <v>2019</v>
      </c>
      <c r="B739" s="59">
        <v>8</v>
      </c>
      <c r="C739" s="59">
        <v>1</v>
      </c>
      <c r="D739" s="74">
        <v>103.642</v>
      </c>
      <c r="E739" s="70">
        <v>3.2899999999999999E-2</v>
      </c>
      <c r="F739" s="70"/>
      <c r="G739" s="56">
        <f t="shared" si="2"/>
        <v>3.2899999999999999E-2</v>
      </c>
    </row>
    <row r="740" spans="1:7">
      <c r="A740" s="59">
        <v>2019</v>
      </c>
      <c r="B740" s="59">
        <v>8</v>
      </c>
      <c r="C740" s="59">
        <v>2</v>
      </c>
      <c r="D740" s="67">
        <v>103.697</v>
      </c>
      <c r="E740" s="70"/>
      <c r="F740" s="70">
        <v>3.1621294576102077E-2</v>
      </c>
      <c r="G740" s="56">
        <f t="shared" si="2"/>
        <v>3.1621294576102077E-2</v>
      </c>
    </row>
    <row r="741" spans="1:7">
      <c r="A741" s="59">
        <v>2019</v>
      </c>
      <c r="B741" s="59">
        <v>9</v>
      </c>
      <c r="C741" s="59">
        <v>1</v>
      </c>
      <c r="D741" s="67">
        <v>103.877</v>
      </c>
      <c r="E741" s="70">
        <f t="shared" ref="E741:E743" si="3">(D741/D717)-1</f>
        <v>2.986169632677349E-2</v>
      </c>
      <c r="F741" s="70"/>
      <c r="G741" s="56">
        <f t="shared" si="2"/>
        <v>2.986169632677349E-2</v>
      </c>
    </row>
    <row r="742" spans="1:7">
      <c r="A742" s="59">
        <v>2019</v>
      </c>
      <c r="B742" s="59">
        <v>9</v>
      </c>
      <c r="C742" s="59">
        <v>2</v>
      </c>
      <c r="D742" s="67">
        <v>104.00700000000001</v>
      </c>
      <c r="E742" s="76">
        <f t="shared" si="3"/>
        <v>3.0078241061701538E-2</v>
      </c>
      <c r="F742" s="75">
        <f>AVERAGE(E741:E742)</f>
        <v>2.9969968694237514E-2</v>
      </c>
      <c r="G742" s="56">
        <f t="shared" si="2"/>
        <v>2.9969968694237514E-2</v>
      </c>
    </row>
    <row r="743" spans="1:7">
      <c r="A743" s="59">
        <v>2019</v>
      </c>
      <c r="B743" s="59">
        <v>10</v>
      </c>
      <c r="C743" s="59">
        <v>1</v>
      </c>
      <c r="D743" s="67">
        <v>104.42</v>
      </c>
      <c r="E743" s="70">
        <f t="shared" si="3"/>
        <v>3.0067474253245408E-2</v>
      </c>
      <c r="F743" s="70"/>
      <c r="G743" s="56">
        <f t="shared" si="2"/>
        <v>3.0067474253245408E-2</v>
      </c>
    </row>
    <row r="744" spans="1:7">
      <c r="A744" s="59">
        <v>2019</v>
      </c>
      <c r="B744" s="59">
        <v>10</v>
      </c>
      <c r="C744" s="59">
        <v>2</v>
      </c>
      <c r="D744" s="67">
        <v>104.587</v>
      </c>
      <c r="E744" s="77">
        <f t="shared" ref="E744" si="4">(D744/D720)-1</f>
        <v>3.032243446393923E-2</v>
      </c>
      <c r="F744" s="70">
        <f>+AVERAGE(E743:E744)</f>
        <v>3.0194954358592319E-2</v>
      </c>
      <c r="G744" s="56">
        <f t="shared" si="2"/>
        <v>3.0194954358592319E-2</v>
      </c>
    </row>
    <row r="745" spans="1:7">
      <c r="A745" s="59">
        <v>2019</v>
      </c>
      <c r="B745" s="59">
        <v>11</v>
      </c>
      <c r="C745" s="59">
        <v>1</v>
      </c>
      <c r="D745" s="67">
        <v>105.29900000000001</v>
      </c>
      <c r="E745" s="70">
        <v>3.1008890455489047E-2</v>
      </c>
      <c r="F745" s="70"/>
      <c r="G745" s="56">
        <f t="shared" si="2"/>
        <v>3.1008890455489047E-2</v>
      </c>
    </row>
    <row r="746" spans="1:7">
      <c r="A746" s="59">
        <v>2019</v>
      </c>
      <c r="B746" s="59">
        <v>11</v>
      </c>
      <c r="C746" s="59">
        <v>2</v>
      </c>
      <c r="D746" s="67">
        <v>105.393</v>
      </c>
      <c r="E746" s="70"/>
      <c r="F746" s="70">
        <v>2.9700000000000001E-2</v>
      </c>
      <c r="G746" s="56">
        <f t="shared" si="2"/>
        <v>2.9700000000000001E-2</v>
      </c>
    </row>
    <row r="747" spans="1:7">
      <c r="A747" s="59">
        <v>2019</v>
      </c>
      <c r="B747" s="59">
        <v>12</v>
      </c>
      <c r="C747" s="59">
        <v>1</v>
      </c>
      <c r="D747" s="67">
        <v>105.76300000000001</v>
      </c>
      <c r="E747" s="70">
        <f t="shared" ref="E747" si="5">(D747/D723)-1</f>
        <v>2.6336985317664485E-2</v>
      </c>
      <c r="F747" s="70"/>
      <c r="G747" s="56">
        <f t="shared" si="2"/>
        <v>2.6336985317664485E-2</v>
      </c>
    </row>
    <row r="748" spans="1:7">
      <c r="A748" s="59">
        <v>2019</v>
      </c>
      <c r="B748" s="59">
        <v>12</v>
      </c>
      <c r="C748" s="59">
        <v>2</v>
      </c>
      <c r="D748" s="67">
        <v>106.105</v>
      </c>
      <c r="E748" s="70"/>
      <c r="F748" s="70">
        <v>2.8299999999999999E-2</v>
      </c>
      <c r="G748" s="56">
        <f t="shared" si="2"/>
        <v>2.8299999999999999E-2</v>
      </c>
    </row>
    <row r="749" spans="1:7">
      <c r="A749" s="59">
        <v>2020</v>
      </c>
      <c r="B749" s="59">
        <v>1</v>
      </c>
      <c r="C749" s="59">
        <v>1</v>
      </c>
      <c r="D749" s="67">
        <v>106.38800000000001</v>
      </c>
      <c r="E749" s="70">
        <f>(D749/D725)-1</f>
        <v>3.1841326802773962E-2</v>
      </c>
      <c r="F749" s="70"/>
      <c r="G749" s="56">
        <f t="shared" ref="G749" si="6">IF(F749="",E749,F749)</f>
        <v>3.1841326802773962E-2</v>
      </c>
    </row>
    <row r="750" spans="1:7">
      <c r="A750" s="59">
        <v>2020</v>
      </c>
      <c r="B750" s="59">
        <v>1</v>
      </c>
      <c r="C750" s="59">
        <v>2</v>
      </c>
      <c r="D750" s="67">
        <v>106.506</v>
      </c>
      <c r="E750" s="70"/>
      <c r="F750" s="70">
        <f>+AVERAGE(E749:E750)</f>
        <v>3.1841326802773962E-2</v>
      </c>
      <c r="G750" s="56">
        <f t="shared" ref="G750" si="7">IF(F750="",E750,F750)</f>
        <v>3.1841326802773962E-2</v>
      </c>
    </row>
    <row r="751" spans="1:7">
      <c r="A751" s="59">
        <v>2020</v>
      </c>
      <c r="B751" s="59">
        <v>2</v>
      </c>
      <c r="C751" s="59">
        <v>1</v>
      </c>
      <c r="D751" s="67">
        <v>106.636</v>
      </c>
      <c r="E751" s="70">
        <f t="shared" ref="E751:E753" si="8">(D751/D727)-1</f>
        <v>3.5210515586016733E-2</v>
      </c>
      <c r="F751" s="70"/>
      <c r="G751" s="56">
        <f t="shared" ref="G751" si="9">IF(F751="",E751,F751)</f>
        <v>3.5210515586016733E-2</v>
      </c>
    </row>
    <row r="752" spans="1:7">
      <c r="A752" s="59">
        <v>2020</v>
      </c>
      <c r="B752" s="59">
        <v>2</v>
      </c>
      <c r="C752" s="59">
        <v>2</v>
      </c>
      <c r="D752" s="74">
        <v>107.14100000000001</v>
      </c>
      <c r="E752" s="77">
        <f t="shared" si="8"/>
        <v>3.8691226369365062E-2</v>
      </c>
      <c r="F752" s="70">
        <f>+AVERAGE(E751:E752)</f>
        <v>3.6950870977690897E-2</v>
      </c>
      <c r="G752" s="56">
        <f t="shared" ref="G752" si="10">IF(F752="",E752,F752)</f>
        <v>3.6950870977690897E-2</v>
      </c>
    </row>
    <row r="753" spans="1:9">
      <c r="A753" s="59">
        <v>2020</v>
      </c>
      <c r="B753" s="59">
        <v>3</v>
      </c>
      <c r="C753" s="59">
        <v>1</v>
      </c>
      <c r="D753" s="74">
        <v>107.254</v>
      </c>
      <c r="E753" s="70">
        <f t="shared" si="8"/>
        <v>3.7122274331576666E-2</v>
      </c>
      <c r="F753" s="70"/>
      <c r="G753" s="56">
        <f t="shared" ref="G753" si="11">IF(F753="",E753,F753)</f>
        <v>3.7122274331576666E-2</v>
      </c>
    </row>
    <row r="754" spans="1:9">
      <c r="A754" s="59">
        <v>2020</v>
      </c>
      <c r="B754" s="59">
        <v>3</v>
      </c>
      <c r="C754" s="59">
        <v>2</v>
      </c>
      <c r="D754" s="74">
        <v>106.422</v>
      </c>
      <c r="E754" s="77">
        <f t="shared" ref="E754" si="12">(D754/D730)-1</f>
        <v>2.7864434936302862E-2</v>
      </c>
      <c r="F754" s="70">
        <f t="shared" ref="F754:F758" si="13">+AVERAGE(E753:E754)</f>
        <v>3.2493354633939764E-2</v>
      </c>
      <c r="G754" s="56">
        <f t="shared" ref="G754" si="14">IF(F754="",E754,F754)</f>
        <v>3.2493354633939764E-2</v>
      </c>
    </row>
    <row r="755" spans="1:9">
      <c r="A755" s="59">
        <v>2020</v>
      </c>
      <c r="B755" s="59">
        <v>4</v>
      </c>
      <c r="C755" s="59">
        <v>1</v>
      </c>
      <c r="D755" s="74">
        <v>105.655</v>
      </c>
      <c r="E755" s="70">
        <f t="shared" ref="E755" si="15">(D755/D731)-1</f>
        <v>2.081139312663649E-2</v>
      </c>
      <c r="F755" s="70"/>
      <c r="G755" s="56">
        <f t="shared" ref="G755" si="16">IF(F755="",E755,F755)</f>
        <v>2.081139312663649E-2</v>
      </c>
    </row>
    <row r="756" spans="1:9">
      <c r="A756" s="59">
        <v>2020</v>
      </c>
      <c r="B756" s="59">
        <v>4</v>
      </c>
      <c r="C756" s="59">
        <v>2</v>
      </c>
      <c r="D756" s="74">
        <v>105.854</v>
      </c>
      <c r="E756" s="77">
        <f t="shared" ref="E756" si="17">(D756/D732)-1</f>
        <v>2.2131669917537344E-2</v>
      </c>
      <c r="F756" s="70">
        <f t="shared" si="13"/>
        <v>2.1471531522086917E-2</v>
      </c>
      <c r="G756" s="56">
        <f t="shared" ref="G756" si="18">IF(F756="",E756,F756)</f>
        <v>2.1471531522086917E-2</v>
      </c>
    </row>
    <row r="757" spans="1:9">
      <c r="A757" s="59">
        <v>2020</v>
      </c>
      <c r="B757" s="59">
        <v>5</v>
      </c>
      <c r="C757" s="59">
        <v>1</v>
      </c>
      <c r="D757" s="74">
        <v>106.167</v>
      </c>
      <c r="E757" s="70">
        <f t="shared" ref="E757" si="19">(D757/D733)-1</f>
        <v>2.8251815980629535E-2</v>
      </c>
      <c r="F757" s="70"/>
      <c r="G757" s="56">
        <f t="shared" ref="G757" si="20">IF(F757="",E757,F757)</f>
        <v>2.8251815980629535E-2</v>
      </c>
    </row>
    <row r="758" spans="1:9">
      <c r="A758" s="59">
        <v>2020</v>
      </c>
      <c r="B758" s="59">
        <v>5</v>
      </c>
      <c r="C758" s="59">
        <v>2</v>
      </c>
      <c r="D758" s="74">
        <v>106.158</v>
      </c>
      <c r="E758" s="77">
        <f>(D758/D734)-1</f>
        <v>2.8503332816617544E-2</v>
      </c>
      <c r="F758" s="70">
        <f t="shared" si="13"/>
        <v>2.837757439862354E-2</v>
      </c>
      <c r="G758" s="56">
        <f t="shared" ref="G758" si="21">IF(F758="",E758,F758)</f>
        <v>2.837757439862354E-2</v>
      </c>
    </row>
    <row r="759" spans="1:9">
      <c r="A759" s="59">
        <v>2020</v>
      </c>
      <c r="B759" s="59">
        <v>6</v>
      </c>
      <c r="C759" s="59">
        <v>1</v>
      </c>
      <c r="D759" s="74">
        <v>106.495</v>
      </c>
      <c r="E759" s="78">
        <f t="shared" ref="E759:E765" si="22">(D759/D735)-1</f>
        <v>3.1678372487285111E-2</v>
      </c>
      <c r="F759" s="70"/>
      <c r="G759" s="56">
        <f t="shared" ref="G759:G768" si="23">IF(F759="",E759,F759)</f>
        <v>3.1678372487285111E-2</v>
      </c>
    </row>
    <row r="760" spans="1:9">
      <c r="A760" s="59">
        <v>2020</v>
      </c>
      <c r="B760" s="59">
        <v>6</v>
      </c>
      <c r="C760" s="59">
        <v>2</v>
      </c>
      <c r="D760" s="74">
        <v>106.991</v>
      </c>
      <c r="E760" s="78"/>
      <c r="F760" s="70">
        <v>3.3329999999999999E-2</v>
      </c>
      <c r="G760" s="56">
        <f t="shared" si="23"/>
        <v>3.3329999999999999E-2</v>
      </c>
      <c r="I760" s="43"/>
    </row>
    <row r="761" spans="1:9">
      <c r="A761" s="59">
        <v>2020</v>
      </c>
      <c r="B761" s="59">
        <v>7</v>
      </c>
      <c r="C761" s="59">
        <v>1</v>
      </c>
      <c r="D761" s="74">
        <v>107.371</v>
      </c>
      <c r="E761" s="78">
        <f t="shared" si="22"/>
        <v>3.5859687035715071E-2</v>
      </c>
      <c r="F761" s="70"/>
      <c r="G761" s="56">
        <f t="shared" si="23"/>
        <v>3.5859687035715071E-2</v>
      </c>
    </row>
    <row r="762" spans="1:9">
      <c r="A762" s="59">
        <v>2020</v>
      </c>
      <c r="B762" s="59">
        <v>7</v>
      </c>
      <c r="C762" s="59">
        <v>2</v>
      </c>
      <c r="D762" s="74">
        <v>107.517</v>
      </c>
      <c r="E762" s="78"/>
      <c r="F762" s="70">
        <v>3.6229999999999998E-2</v>
      </c>
      <c r="G762" s="56">
        <f t="shared" si="23"/>
        <v>3.6229999999999998E-2</v>
      </c>
    </row>
    <row r="763" spans="1:9">
      <c r="A763" s="59">
        <v>2020</v>
      </c>
      <c r="B763" s="59">
        <v>8</v>
      </c>
      <c r="C763" s="59">
        <v>1</v>
      </c>
      <c r="D763" s="74">
        <v>107.777</v>
      </c>
      <c r="E763" s="78">
        <f t="shared" si="22"/>
        <v>3.9896952972733102E-2</v>
      </c>
      <c r="F763" s="70"/>
      <c r="G763" s="56">
        <f t="shared" si="23"/>
        <v>3.9896952972733102E-2</v>
      </c>
    </row>
    <row r="764" spans="1:9">
      <c r="A764" s="59">
        <v>2020</v>
      </c>
      <c r="B764" s="59">
        <v>8</v>
      </c>
      <c r="C764" s="59">
        <v>2</v>
      </c>
      <c r="D764" s="74">
        <v>107.956</v>
      </c>
      <c r="E764" s="77">
        <f t="shared" si="22"/>
        <v>4.1071583555936986E-2</v>
      </c>
      <c r="F764" s="70">
        <f>+AVERAGE(E763:E764)</f>
        <v>4.0484268264335044E-2</v>
      </c>
      <c r="G764" s="56">
        <f t="shared" si="23"/>
        <v>4.0484268264335044E-2</v>
      </c>
    </row>
    <row r="765" spans="1:9">
      <c r="A765" s="59">
        <v>2020</v>
      </c>
      <c r="B765" s="59">
        <v>9</v>
      </c>
      <c r="C765" s="59">
        <v>1</v>
      </c>
      <c r="D765" s="74">
        <v>108.13200000000001</v>
      </c>
      <c r="E765" s="78">
        <f t="shared" si="22"/>
        <v>4.0961906870625953E-2</v>
      </c>
      <c r="F765" s="70"/>
      <c r="G765" s="56">
        <f t="shared" si="23"/>
        <v>4.0961906870625953E-2</v>
      </c>
    </row>
    <row r="766" spans="1:9">
      <c r="A766" s="59">
        <v>2020</v>
      </c>
      <c r="B766" s="59">
        <v>9</v>
      </c>
      <c r="C766" s="59">
        <v>2</v>
      </c>
      <c r="D766" s="74">
        <v>108.09699999999999</v>
      </c>
      <c r="E766" s="77">
        <v>3.9324276250636947E-2</v>
      </c>
      <c r="F766" s="70">
        <v>4.0140000000000002E-2</v>
      </c>
      <c r="G766" s="56">
        <f t="shared" si="23"/>
        <v>4.0140000000000002E-2</v>
      </c>
    </row>
    <row r="767" spans="1:9">
      <c r="A767" s="59">
        <v>2020</v>
      </c>
      <c r="B767" s="59">
        <v>10</v>
      </c>
      <c r="C767" s="59">
        <v>1</v>
      </c>
      <c r="D767" s="74">
        <v>108.68600000000001</v>
      </c>
      <c r="E767" s="78">
        <v>4.0854242482283087E-2</v>
      </c>
      <c r="F767" s="70"/>
      <c r="G767" s="56">
        <f t="shared" si="23"/>
        <v>4.0854242482283087E-2</v>
      </c>
    </row>
    <row r="768" spans="1:9">
      <c r="A768" s="59">
        <v>2020</v>
      </c>
      <c r="B768" s="59">
        <v>10</v>
      </c>
      <c r="C768" s="59">
        <v>2</v>
      </c>
      <c r="D768" s="74">
        <v>108.86199999999999</v>
      </c>
      <c r="E768" s="77">
        <v>3.9324276250636947E-2</v>
      </c>
      <c r="F768" s="70">
        <v>4.086E-2</v>
      </c>
      <c r="G768" s="56">
        <f t="shared" si="23"/>
        <v>4.086E-2</v>
      </c>
    </row>
    <row r="769" spans="1:7">
      <c r="A769" s="59">
        <v>2020</v>
      </c>
      <c r="B769" s="59">
        <v>11</v>
      </c>
      <c r="C769" s="59">
        <v>1</v>
      </c>
      <c r="D769" s="79">
        <v>108.91</v>
      </c>
      <c r="E769" s="78">
        <f t="shared" ref="E769:E775" si="24">(D769/D745)-1</f>
        <v>3.429282329366834E-2</v>
      </c>
      <c r="F769" s="70"/>
      <c r="G769" s="56">
        <f t="shared" ref="G769" si="25">IF(F769="",E769,F769)</f>
        <v>3.429282329366834E-2</v>
      </c>
    </row>
    <row r="770" spans="1:7">
      <c r="A770" s="59">
        <v>2020</v>
      </c>
      <c r="B770" s="59">
        <v>11</v>
      </c>
      <c r="C770" s="59">
        <v>2</v>
      </c>
      <c r="D770" s="79">
        <v>108.801</v>
      </c>
      <c r="E770" s="77">
        <v>3.2336113404116018E-2</v>
      </c>
      <c r="F770" s="70">
        <f>+AVERAGE(E769:E770)</f>
        <v>3.3314468348892179E-2</v>
      </c>
      <c r="G770" s="56">
        <f t="shared" ref="G770" si="26">IF(F770="",E770,F770)</f>
        <v>3.3314468348892179E-2</v>
      </c>
    </row>
    <row r="771" spans="1:7">
      <c r="A771" s="59">
        <v>2020</v>
      </c>
      <c r="B771" s="59">
        <v>12</v>
      </c>
      <c r="C771" s="59">
        <v>1</v>
      </c>
      <c r="D771" s="74">
        <v>109.16800000000001</v>
      </c>
      <c r="E771" s="78">
        <f t="shared" si="24"/>
        <v>3.2194623828749158E-2</v>
      </c>
      <c r="F771" s="70"/>
      <c r="G771" s="56">
        <f t="shared" ref="G771" si="27">IF(F771="",E771,F771)</f>
        <v>3.2194623828749158E-2</v>
      </c>
    </row>
    <row r="772" spans="1:7">
      <c r="A772" s="59">
        <v>2020</v>
      </c>
      <c r="B772" s="59">
        <v>12</v>
      </c>
      <c r="C772" s="59">
        <v>2</v>
      </c>
      <c r="D772" s="74">
        <v>109.374</v>
      </c>
      <c r="E772" s="78"/>
      <c r="F772" s="70">
        <v>3.15E-2</v>
      </c>
      <c r="G772" s="56">
        <v>3.15E-2</v>
      </c>
    </row>
    <row r="773" spans="1:7">
      <c r="A773" s="59">
        <v>2021</v>
      </c>
      <c r="B773" s="59">
        <v>1</v>
      </c>
      <c r="C773" s="59">
        <v>1</v>
      </c>
      <c r="D773" s="74">
        <v>109.93600000000001</v>
      </c>
      <c r="E773" s="78">
        <f t="shared" si="24"/>
        <v>3.3349625897657553E-2</v>
      </c>
      <c r="F773" s="70"/>
      <c r="G773" s="56">
        <f t="shared" ref="G773" si="28">IF(F773="",E773,F773)</f>
        <v>3.3349625897657553E-2</v>
      </c>
    </row>
    <row r="774" spans="1:7">
      <c r="A774" s="59">
        <v>2021</v>
      </c>
      <c r="B774" s="59">
        <v>1</v>
      </c>
      <c r="C774" s="59">
        <v>2</v>
      </c>
      <c r="D774" s="74">
        <v>110.48399999999999</v>
      </c>
      <c r="E774" s="78"/>
      <c r="F774" s="70">
        <v>3.5349999999999999E-2</v>
      </c>
      <c r="G774" s="56">
        <v>3.5349999999999999E-2</v>
      </c>
    </row>
    <row r="775" spans="1:7">
      <c r="A775" s="59">
        <v>2021</v>
      </c>
      <c r="B775" s="59">
        <v>2</v>
      </c>
      <c r="C775" s="59">
        <v>1</v>
      </c>
      <c r="D775" s="74">
        <v>110.736</v>
      </c>
      <c r="E775" s="78">
        <f t="shared" si="24"/>
        <v>3.8448553959263387E-2</v>
      </c>
      <c r="F775" s="70"/>
      <c r="G775" s="56">
        <f t="shared" ref="G775" si="29">IF(F775="",E775,F775)</f>
        <v>3.8448553959263387E-2</v>
      </c>
    </row>
  </sheetData>
  <conditionalFormatting sqref="G5:G759">
    <cfRule type="expression" dxfId="23" priority="63">
      <formula>OR(ROUND(G5,4)&lt;2%,ROUND(G5,4)&gt;4%)</formula>
    </cfRule>
  </conditionalFormatting>
  <conditionalFormatting sqref="G5:G759">
    <cfRule type="expression" dxfId="22" priority="61">
      <formula>AND(ROUND(G5,4)&gt;=2.5%,ROUND(G5,4)&lt;=3.5%)</formula>
    </cfRule>
    <cfRule type="expression" dxfId="21" priority="62">
      <formula>OR(AND(ROUND(G5,4)&gt;=2%,ROUND(G5,4)&lt;2.5%),AND(ROUND(G5,4)&gt;3.5%,ROUND(G5,4)&lt;=4%))</formula>
    </cfRule>
  </conditionalFormatting>
  <conditionalFormatting sqref="G769">
    <cfRule type="expression" dxfId="20" priority="24">
      <formula>OR(ROUND(G769,4)&lt;2%,ROUND(G769,4)&gt;4%)</formula>
    </cfRule>
  </conditionalFormatting>
  <conditionalFormatting sqref="G769">
    <cfRule type="expression" dxfId="19" priority="22">
      <formula>AND(ROUND(G769,4)&gt;=2.5%,ROUND(G769,4)&lt;=3.5%)</formula>
    </cfRule>
    <cfRule type="expression" dxfId="18" priority="23">
      <formula>OR(AND(ROUND(G769,4)&gt;=2%,ROUND(G769,4)&lt;2.5%),AND(ROUND(G769,4)&gt;3.5%,ROUND(G769,4)&lt;=4%))</formula>
    </cfRule>
  </conditionalFormatting>
  <conditionalFormatting sqref="G760">
    <cfRule type="expression" dxfId="17" priority="21">
      <formula>OR(ROUND(G760,4)&lt;2%,ROUND(G760,4)&gt;4%)</formula>
    </cfRule>
  </conditionalFormatting>
  <conditionalFormatting sqref="G760">
    <cfRule type="expression" dxfId="16" priority="19">
      <formula>AND(ROUND(G760,4)&gt;=2.5%,ROUND(G760,4)&lt;=3.5%)</formula>
    </cfRule>
    <cfRule type="expression" dxfId="15" priority="20">
      <formula>OR(AND(ROUND(G760,4)&gt;=2%,ROUND(G760,4)&lt;2.5%),AND(ROUND(G760,4)&gt;3.5%,ROUND(G760,4)&lt;=4%))</formula>
    </cfRule>
  </conditionalFormatting>
  <conditionalFormatting sqref="G761">
    <cfRule type="expression" dxfId="14" priority="18">
      <formula>OR(ROUND(G761,4)&lt;2%,ROUND(G761,4)&gt;4%)</formula>
    </cfRule>
  </conditionalFormatting>
  <conditionalFormatting sqref="G761">
    <cfRule type="expression" dxfId="13" priority="16">
      <formula>AND(ROUND(G761,4)&gt;=2.5%,ROUND(G761,4)&lt;=3.5%)</formula>
    </cfRule>
    <cfRule type="expression" dxfId="12" priority="17">
      <formula>OR(AND(ROUND(G761,4)&gt;=2%,ROUND(G761,4)&lt;2.5%),AND(ROUND(G761,4)&gt;3.5%,ROUND(G761,4)&lt;=4%))</formula>
    </cfRule>
  </conditionalFormatting>
  <conditionalFormatting sqref="G762">
    <cfRule type="expression" dxfId="11" priority="15">
      <formula>OR(ROUND(G762,4)&lt;2%,ROUND(G762,4)&gt;4%)</formula>
    </cfRule>
  </conditionalFormatting>
  <conditionalFormatting sqref="G762">
    <cfRule type="expression" dxfId="10" priority="13">
      <formula>AND(ROUND(G762,4)&gt;=2.5%,ROUND(G762,4)&lt;=3.5%)</formula>
    </cfRule>
    <cfRule type="expression" dxfId="9" priority="14">
      <formula>OR(AND(ROUND(G762,4)&gt;=2%,ROUND(G762,4)&lt;2.5%),AND(ROUND(G762,4)&gt;3.5%,ROUND(G762,4)&lt;=4%))</formula>
    </cfRule>
  </conditionalFormatting>
  <conditionalFormatting sqref="G763:G768">
    <cfRule type="expression" dxfId="8" priority="12">
      <formula>OR(ROUND(G763,4)&lt;2%,ROUND(G763,4)&gt;4%)</formula>
    </cfRule>
  </conditionalFormatting>
  <conditionalFormatting sqref="G763:G768">
    <cfRule type="expression" dxfId="7" priority="10">
      <formula>AND(ROUND(G763,4)&gt;=2.5%,ROUND(G763,4)&lt;=3.5%)</formula>
    </cfRule>
    <cfRule type="expression" dxfId="6" priority="11">
      <formula>OR(AND(ROUND(G763,4)&gt;=2%,ROUND(G763,4)&lt;2.5%),AND(ROUND(G763,4)&gt;3.5%,ROUND(G763,4)&lt;=4%))</formula>
    </cfRule>
  </conditionalFormatting>
  <conditionalFormatting sqref="G770:G773">
    <cfRule type="expression" dxfId="5" priority="9">
      <formula>OR(ROUND(G770,4)&lt;2%,ROUND(G770,4)&gt;4%)</formula>
    </cfRule>
  </conditionalFormatting>
  <conditionalFormatting sqref="G770:G773">
    <cfRule type="expression" dxfId="4" priority="7">
      <formula>AND(ROUND(G770,4)&gt;=2.5%,ROUND(G770,4)&lt;=3.5%)</formula>
    </cfRule>
    <cfRule type="expression" dxfId="3" priority="8">
      <formula>OR(AND(ROUND(G770,4)&gt;=2%,ROUND(G770,4)&lt;2.5%),AND(ROUND(G770,4)&gt;3.5%,ROUND(G770,4)&lt;=4%))</formula>
    </cfRule>
  </conditionalFormatting>
  <conditionalFormatting sqref="G774:G775">
    <cfRule type="expression" dxfId="2" priority="3">
      <formula>OR(ROUND(G774,4)&lt;2%,ROUND(G774,4)&gt;4%)</formula>
    </cfRule>
  </conditionalFormatting>
  <conditionalFormatting sqref="G774:G775">
    <cfRule type="expression" dxfId="1" priority="1">
      <formula>AND(ROUND(G774,4)&gt;=2.5%,ROUND(G774,4)&lt;=3.5%)</formula>
    </cfRule>
    <cfRule type="expression" dxfId="0" priority="2">
      <formula>OR(AND(ROUND(G774,4)&gt;=2%,ROUND(G774,4)&lt;2.5%),AND(ROUND(G774,4)&gt;3.5%,ROUND(G774,4)&lt;=4%))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zoomScalePageLayoutView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85546875" style="5" bestFit="1" customWidth="1"/>
    <col min="9" max="16384" width="11.42578125" style="5"/>
  </cols>
  <sheetData>
    <row r="1" spans="1:15" ht="15.75">
      <c r="A1" s="26" t="s">
        <v>124</v>
      </c>
      <c r="B1" s="26"/>
      <c r="C1" s="9" t="s">
        <v>116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80" t="s">
        <v>133</v>
      </c>
      <c r="B3" s="80"/>
      <c r="C3" s="9" t="s">
        <v>126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80"/>
      <c r="B4" s="80"/>
      <c r="C4" s="11" t="s">
        <v>31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123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96</v>
      </c>
      <c r="B8" s="27" t="s">
        <v>127</v>
      </c>
      <c r="C8" s="27" t="s">
        <v>128</v>
      </c>
      <c r="D8" s="27" t="s">
        <v>129</v>
      </c>
      <c r="E8" s="27" t="s">
        <v>124</v>
      </c>
      <c r="F8" s="19" t="s">
        <v>93</v>
      </c>
      <c r="G8" s="19" t="s">
        <v>105</v>
      </c>
    </row>
    <row r="9" spans="1:15">
      <c r="A9" s="14" t="s">
        <v>103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32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33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34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35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36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12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13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14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15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37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38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39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40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41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42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43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44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16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17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18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19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45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46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47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48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49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50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51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52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20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21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22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23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53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54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55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56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57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58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59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60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24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25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26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27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61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62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63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64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65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66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67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68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130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29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30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69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70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71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72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73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74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75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76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77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78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79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82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83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84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85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86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87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88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89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90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98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104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102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106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107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108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109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110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111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112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113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114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115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134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135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136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137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138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139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zoomScalePageLayoutView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85546875" style="17" customWidth="1"/>
    <col min="2" max="16384" width="11.42578125" style="17"/>
  </cols>
  <sheetData>
    <row r="1" spans="1:13" ht="15.75">
      <c r="A1" s="81" t="s">
        <v>97</v>
      </c>
      <c r="B1" s="81" t="s">
        <v>117</v>
      </c>
      <c r="C1" s="81"/>
      <c r="D1" s="9" t="s">
        <v>118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82" t="s">
        <v>120</v>
      </c>
      <c r="F3" s="83"/>
      <c r="G3" s="83"/>
      <c r="H3" s="83"/>
      <c r="I3" s="83"/>
      <c r="K3" s="82" t="s">
        <v>121</v>
      </c>
      <c r="L3" s="83"/>
      <c r="M3" s="83"/>
    </row>
    <row r="4" spans="1:13" ht="26.25" customHeight="1">
      <c r="A4" s="21"/>
      <c r="B4" s="21"/>
      <c r="C4" s="21"/>
      <c r="D4" s="21"/>
      <c r="E4" s="84" t="s">
        <v>122</v>
      </c>
      <c r="F4" s="85"/>
      <c r="G4" s="85"/>
      <c r="H4" s="85"/>
      <c r="I4" s="86"/>
      <c r="K4" s="84" t="s">
        <v>119</v>
      </c>
      <c r="L4" s="85"/>
      <c r="M4" s="85"/>
    </row>
    <row r="5" spans="1:13">
      <c r="B5" s="1" t="s">
        <v>94</v>
      </c>
      <c r="C5" s="1" t="s">
        <v>80</v>
      </c>
      <c r="D5" s="1" t="s">
        <v>81</v>
      </c>
      <c r="E5" s="1" t="s">
        <v>99</v>
      </c>
      <c r="F5" s="1" t="s">
        <v>100</v>
      </c>
      <c r="G5" s="1" t="s">
        <v>101</v>
      </c>
      <c r="H5" s="3" t="s">
        <v>93</v>
      </c>
      <c r="I5" s="3" t="s">
        <v>105</v>
      </c>
      <c r="K5" s="2" t="s">
        <v>99</v>
      </c>
      <c r="L5" s="2" t="s">
        <v>100</v>
      </c>
      <c r="M5" s="2" t="s">
        <v>101</v>
      </c>
    </row>
    <row r="6" spans="1:13">
      <c r="B6" s="22" t="s">
        <v>0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1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2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3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5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6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7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8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9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10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11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12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13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14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15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16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17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18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19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91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21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22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23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24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25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26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27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28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29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30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69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78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79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82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83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104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102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106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107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134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Inflación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2021-02-24T12:21:09Z</dcterms:modified>
</cp:coreProperties>
</file>